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afercak\OneDrive - CITY OF PORTLAND, BUREAU OF TECH. SERVICES\Job 529 - ESD\B - Background\B-7 CentralEast Industrial District\"/>
    </mc:Choice>
  </mc:AlternateContent>
  <xr:revisionPtr revIDLastSave="37" documentId="8_{54A79802-5A6A-4614-BA99-11A474CFB35E}" xr6:coauthVersionLast="44" xr6:coauthVersionMax="45" xr10:uidLastSave="{9F4C8E98-061C-4377-9FA1-32129B94CE16}"/>
  <bookViews>
    <workbookView xWindow="-108" yWindow="-108" windowWidth="16608" windowHeight="8832" activeTab="1" xr2:uid="{00000000-000D-0000-FFFF-FFFF00000000}"/>
  </bookViews>
  <sheets>
    <sheet name="SPC" sheetId="4" r:id="rId1"/>
    <sheet name="Consolidated Budget" sheetId="1" r:id="rId2"/>
    <sheet name="TPAC Budget" sheetId="2" r:id="rId3"/>
    <sheet name="ESD Budget" sheetId="3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8" i="1" l="1"/>
  <c r="C26" i="2"/>
  <c r="C51" i="1"/>
  <c r="C47" i="1"/>
  <c r="C17" i="1"/>
  <c r="C32" i="3"/>
  <c r="A8" i="1"/>
</calcChain>
</file>

<file path=xl/sharedStrings.xml><?xml version="1.0" encoding="utf-8"?>
<sst xmlns="http://schemas.openxmlformats.org/spreadsheetml/2006/main" count="117" uniqueCount="62">
  <si>
    <t>Central Eastside Industrial Council</t>
  </si>
  <si>
    <t xml:space="preserve">Total CEIC Budget </t>
  </si>
  <si>
    <t>Annual Budget</t>
  </si>
  <si>
    <t>Revenue:</t>
  </si>
  <si>
    <t xml:space="preserve">          CEIC Membership</t>
  </si>
  <si>
    <t xml:space="preserve">          Spnsorship</t>
  </si>
  <si>
    <t xml:space="preserve">          Events</t>
  </si>
  <si>
    <t xml:space="preserve">          Prosper Portland Switchboard</t>
  </si>
  <si>
    <t xml:space="preserve">          TPAC Permit/Meter Revenue</t>
  </si>
  <si>
    <t xml:space="preserve">          ESD Revenue</t>
  </si>
  <si>
    <t xml:space="preserve">          Advertising/Newsletter</t>
  </si>
  <si>
    <t xml:space="preserve">          Interest &amp; Other Revenue</t>
  </si>
  <si>
    <t>Total Revenue</t>
  </si>
  <si>
    <t>Expenses:</t>
  </si>
  <si>
    <t xml:space="preserve">          Staffing</t>
  </si>
  <si>
    <t xml:space="preserve">          General Contract Services &amp; Venture Portland</t>
  </si>
  <si>
    <t xml:space="preserve">          CPA Services</t>
  </si>
  <si>
    <t xml:space="preserve">          Bookkeeping Services</t>
  </si>
  <si>
    <t xml:space="preserve">          Payroll Services</t>
  </si>
  <si>
    <t xml:space="preserve">          Legal Services</t>
  </si>
  <si>
    <t xml:space="preserve">          Travel &amp; Meals</t>
  </si>
  <si>
    <t xml:space="preserve">          Parking &amp; Mileage</t>
  </si>
  <si>
    <t xml:space="preserve">          Professional Development</t>
  </si>
  <si>
    <t xml:space="preserve">          Office Rent</t>
  </si>
  <si>
    <t xml:space="preserve">          Supplies</t>
  </si>
  <si>
    <t xml:space="preserve">          Equipment Purchase/Lease</t>
  </si>
  <si>
    <t xml:space="preserve">          Repairs &amp; Maintenance</t>
  </si>
  <si>
    <t xml:space="preserve">          Meetings Expense</t>
  </si>
  <si>
    <t xml:space="preserve">          Telecommunications</t>
  </si>
  <si>
    <t xml:space="preserve">          Printing &amp; Copying</t>
  </si>
  <si>
    <t xml:space="preserve">          Postage &amp; Delivery</t>
  </si>
  <si>
    <t xml:space="preserve">          Marketing</t>
  </si>
  <si>
    <t xml:space="preserve">          Sponsorship</t>
  </si>
  <si>
    <t xml:space="preserve">          Event Expense</t>
  </si>
  <si>
    <t xml:space="preserve">          Bank Charges &amp; Merchant fees</t>
  </si>
  <si>
    <t xml:space="preserve">          Licenses &amp; Fees</t>
  </si>
  <si>
    <t xml:space="preserve">          Insurance</t>
  </si>
  <si>
    <t xml:space="preserve">          Dues &amp; Subscriptions</t>
  </si>
  <si>
    <t xml:space="preserve">          Miscellaneous</t>
  </si>
  <si>
    <t xml:space="preserve">          Cleaning</t>
  </si>
  <si>
    <t xml:space="preserve">          Safety for All - TPAC</t>
  </si>
  <si>
    <t xml:space="preserve">          Safety for All - ESD</t>
  </si>
  <si>
    <t xml:space="preserve">          Transportation DM</t>
  </si>
  <si>
    <t xml:space="preserve">          Community Grants Program</t>
  </si>
  <si>
    <t xml:space="preserve">          TDM Communications</t>
  </si>
  <si>
    <t xml:space="preserve">          TDM Program set up</t>
  </si>
  <si>
    <t xml:space="preserve">          Parking Masterplan</t>
  </si>
  <si>
    <t xml:space="preserve">          Shuttle</t>
  </si>
  <si>
    <t xml:space="preserve">          Wayfinding Sings &amp; Maps</t>
  </si>
  <si>
    <t xml:space="preserve"> Total Expenses</t>
  </si>
  <si>
    <t>Change in Net Assets</t>
  </si>
  <si>
    <t xml:space="preserve">2020 TPAC Budget </t>
  </si>
  <si>
    <t xml:space="preserve">          Safety for All</t>
  </si>
  <si>
    <t xml:space="preserve">2020 ESD Budget </t>
  </si>
  <si>
    <t xml:space="preserve">          Venture Portland consulting</t>
  </si>
  <si>
    <t xml:space="preserve">Sum of all admin/operating </t>
  </si>
  <si>
    <t xml:space="preserve">Other revenue besides ESD fees </t>
  </si>
  <si>
    <t xml:space="preserve">Admin and Operating total </t>
  </si>
  <si>
    <t xml:space="preserve">Transportation and Parking total </t>
  </si>
  <si>
    <t xml:space="preserve">Security total budget </t>
  </si>
  <si>
    <t>Transportation and parking total budget</t>
  </si>
  <si>
    <r>
      <rPr>
        <u/>
        <sz val="12"/>
        <color rgb="FFFF0000"/>
        <rFont val="Times New Roman"/>
        <family val="1"/>
      </rPr>
      <t>Source</t>
    </r>
    <r>
      <rPr>
        <sz val="12"/>
        <color rgb="FFFF0000"/>
        <rFont val="Times New Roman"/>
        <family val="1"/>
      </rPr>
      <t xml:space="preserve">: Kate Merrill, Executive Director, Central Eastside Enhanced Services District, via email on 2-3-2020
</t>
    </r>
    <r>
      <rPr>
        <u/>
        <sz val="12"/>
        <color rgb="FFFF0000"/>
        <rFont val="Times New Roman"/>
        <family val="1"/>
      </rPr>
      <t>Purpose</t>
    </r>
    <r>
      <rPr>
        <sz val="12"/>
        <color rgb="FFFF0000"/>
        <rFont val="Times New Roman"/>
        <family val="1"/>
      </rPr>
      <t>: Document the 2020 budget for the Central Eastside Enhanced Services District
Any text in red font added by auditor - AF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</si>
</sst>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 &quot;* #,##0&quot; &quot;;&quot; &quot;* \(#,##0\);&quot; &quot;* &quot;- &quot;"/>
  </numFmts>
  <fonts count="9" x14ac:knownFonts="1">
    <font>
      <sz val="11"/>
      <color indexed="8"/>
      <name val="Times New Roman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Times New Roman"/>
      <family val="1"/>
    </font>
    <font>
      <sz val="11"/>
      <color rgb="FFFF0000"/>
      <name val="Times New Roman"/>
      <family val="1"/>
    </font>
    <font>
      <sz val="12"/>
      <color rgb="FFFF0000"/>
      <name val="Times New Roman"/>
      <family val="1"/>
    </font>
    <font>
      <u/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2">
    <xf numFmtId="0" fontId="0" fillId="0" borderId="0" applyNumberFormat="0" applyFill="0" applyBorder="0" applyProtection="0"/>
    <xf numFmtId="0" fontId="1" fillId="0" borderId="0"/>
  </cellStyleXfs>
  <cellXfs count="31">
    <xf numFmtId="0" fontId="0" fillId="0" borderId="0" xfId="0"/>
    <xf numFmtId="0" fontId="0" fillId="0" borderId="0" xfId="0" applyNumberFormat="1" applyFont="1" applyAlignment="1"/>
    <xf numFmtId="0" fontId="2" fillId="2" borderId="1" xfId="0" applyFont="1" applyFill="1" applyBorder="1" applyAlignment="1"/>
    <xf numFmtId="49" fontId="3" fillId="2" borderId="1" xfId="0" applyNumberFormat="1" applyFont="1" applyFill="1" applyBorder="1" applyAlignment="1"/>
    <xf numFmtId="0" fontId="2" fillId="2" borderId="2" xfId="0" applyFont="1" applyFill="1" applyBorder="1" applyAlignment="1"/>
    <xf numFmtId="49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/>
    <xf numFmtId="164" fontId="2" fillId="2" borderId="3" xfId="0" applyNumberFormat="1" applyFont="1" applyFill="1" applyBorder="1" applyAlignment="1"/>
    <xf numFmtId="164" fontId="2" fillId="2" borderId="2" xfId="0" applyNumberFormat="1" applyFont="1" applyFill="1" applyBorder="1" applyAlignment="1"/>
    <xf numFmtId="164" fontId="2" fillId="2" borderId="4" xfId="0" applyNumberFormat="1" applyFont="1" applyFill="1" applyBorder="1" applyAlignment="1"/>
    <xf numFmtId="0" fontId="4" fillId="2" borderId="1" xfId="0" applyFont="1" applyFill="1" applyBorder="1" applyAlignment="1"/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/>
    <xf numFmtId="0" fontId="2" fillId="2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/>
    <xf numFmtId="0" fontId="2" fillId="2" borderId="1" xfId="0" applyFont="1" applyFill="1" applyBorder="1" applyAlignment="1">
      <alignment horizontal="center"/>
    </xf>
    <xf numFmtId="164" fontId="0" fillId="0" borderId="0" xfId="0" applyNumberFormat="1" applyFont="1" applyAlignment="1"/>
    <xf numFmtId="164" fontId="2" fillId="3" borderId="4" xfId="0" applyNumberFormat="1" applyFont="1" applyFill="1" applyBorder="1" applyAlignment="1"/>
    <xf numFmtId="0" fontId="5" fillId="0" borderId="0" xfId="0" applyNumberFormat="1" applyFont="1" applyAlignment="1"/>
    <xf numFmtId="164" fontId="6" fillId="0" borderId="0" xfId="0" applyNumberFormat="1" applyFont="1" applyAlignment="1"/>
    <xf numFmtId="0" fontId="6" fillId="0" borderId="0" xfId="0" applyNumberFormat="1" applyFont="1" applyAlignment="1"/>
    <xf numFmtId="164" fontId="2" fillId="3" borderId="2" xfId="0" applyNumberFormat="1" applyFont="1" applyFill="1" applyBorder="1" applyAlignment="1"/>
    <xf numFmtId="49" fontId="3" fillId="3" borderId="1" xfId="0" applyNumberFormat="1" applyFont="1" applyFill="1" applyBorder="1" applyAlignment="1"/>
    <xf numFmtId="0" fontId="7" fillId="0" borderId="0" xfId="0" applyFont="1" applyAlignment="1">
      <alignment vertical="top"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</cellXfs>
  <cellStyles count="2">
    <cellStyle name="Normal" xfId="0" builtinId="0"/>
    <cellStyle name="Normal 2" xfId="1" xr:uid="{13052730-7FA7-4C42-955A-A97DE261F24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6411"/>
      <rgbColor rgb="00000090"/>
      <rgbColor rgb="0090713A"/>
      <rgbColor rgb="00800080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2700" cap="flat" cmpd="sng" algn="ctr">
          <a:solidFill>
            <a:srgbClr val="5B9BD5"/>
          </a:solidFill>
          <a:prstDash val="solid"/>
          <a:miter lim="800000"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wrap="none" lIns="18288" tIns="0" rIns="0" bIns="0" upright="1">
        <a:spAutoFit/>
      </a:bodyPr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12700" cap="flat" cmpd="sng" algn="ctr">
          <a:solidFill>
            <a:srgbClr val="5B9BD5"/>
          </a:solidFill>
          <a:prstDash val="solid"/>
          <a:miter lim="800000"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wrap="none" lIns="18288" tIns="0" rIns="0" bIns="0" upright="1">
        <a:spAutoFit/>
      </a:bodyPr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"/>
  <sheetViews>
    <sheetView workbookViewId="0">
      <selection activeCell="H9" sqref="H8:H9"/>
    </sheetView>
  </sheetViews>
  <sheetFormatPr defaultRowHeight="13.8" x14ac:dyDescent="0.25"/>
  <cols>
    <col min="8" max="8" width="22.6640625" customWidth="1"/>
  </cols>
  <sheetData>
    <row r="1" spans="1:8" ht="96" customHeight="1" x14ac:dyDescent="0.25">
      <c r="A1" s="28" t="s">
        <v>61</v>
      </c>
      <c r="B1" s="28"/>
      <c r="C1" s="28"/>
      <c r="D1" s="28"/>
      <c r="E1" s="28"/>
      <c r="F1" s="28"/>
      <c r="G1" s="28"/>
      <c r="H1" s="28"/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16"/>
  <sheetViews>
    <sheetView showGridLines="0" tabSelected="1" workbookViewId="0">
      <selection activeCell="A4" sqref="A4:B7"/>
    </sheetView>
  </sheetViews>
  <sheetFormatPr defaultColWidth="9.33203125" defaultRowHeight="12.75" customHeight="1" x14ac:dyDescent="0.25"/>
  <cols>
    <col min="1" max="1" width="31.33203125" style="1" customWidth="1"/>
    <col min="2" max="2" width="11.6640625" style="1" customWidth="1"/>
    <col min="3" max="3" width="10.21875" style="1" bestFit="1" customWidth="1"/>
    <col min="4" max="16384" width="9.33203125" style="1"/>
  </cols>
  <sheetData>
    <row r="1" spans="1:2" ht="14.7" customHeight="1" x14ac:dyDescent="0.3">
      <c r="A1" s="18" t="s">
        <v>0</v>
      </c>
      <c r="B1" s="19"/>
    </row>
    <row r="2" spans="1:2" ht="14.7" customHeight="1" x14ac:dyDescent="0.3">
      <c r="A2" s="18" t="s">
        <v>1</v>
      </c>
      <c r="B2" s="19"/>
    </row>
    <row r="3" spans="1:2" ht="14.7" customHeight="1" x14ac:dyDescent="0.3">
      <c r="A3" s="20"/>
      <c r="B3" s="19"/>
    </row>
    <row r="4" spans="1:2" ht="13.95" customHeight="1" x14ac:dyDescent="0.3">
      <c r="A4" s="2"/>
      <c r="B4" s="2"/>
    </row>
    <row r="5" spans="1:2" ht="14.7" customHeight="1" x14ac:dyDescent="0.3">
      <c r="A5" s="29"/>
      <c r="B5" s="30"/>
    </row>
    <row r="6" spans="1:2" ht="14.7" customHeight="1" x14ac:dyDescent="0.3">
      <c r="A6" s="29"/>
      <c r="B6" s="30"/>
    </row>
    <row r="7" spans="1:2" ht="14.7" customHeight="1" x14ac:dyDescent="0.3">
      <c r="A7" s="29"/>
      <c r="B7" s="30"/>
    </row>
    <row r="8" spans="1:2" ht="13.95" customHeight="1" x14ac:dyDescent="0.3">
      <c r="A8" s="6">
        <f>SUM(B13:B17)</f>
        <v>1574052</v>
      </c>
      <c r="B8" s="14"/>
    </row>
    <row r="9" spans="1:2" ht="13.2" customHeight="1" x14ac:dyDescent="0.3">
      <c r="A9" s="14"/>
      <c r="B9" s="15" t="s">
        <v>2</v>
      </c>
    </row>
    <row r="10" spans="1:2" ht="13.95" customHeight="1" x14ac:dyDescent="0.3">
      <c r="A10" s="2"/>
      <c r="B10" s="16"/>
    </row>
    <row r="11" spans="1:2" ht="13.95" customHeight="1" x14ac:dyDescent="0.3">
      <c r="A11" s="2"/>
      <c r="B11" s="17"/>
    </row>
    <row r="12" spans="1:2" ht="13.95" customHeight="1" x14ac:dyDescent="0.3">
      <c r="A12" s="3" t="s">
        <v>3</v>
      </c>
      <c r="B12" s="4"/>
    </row>
    <row r="13" spans="1:2" ht="13.95" customHeight="1" x14ac:dyDescent="0.3">
      <c r="A13" s="5" t="s">
        <v>4</v>
      </c>
      <c r="B13" s="6">
        <v>70000</v>
      </c>
    </row>
    <row r="14" spans="1:2" ht="13.95" customHeight="1" x14ac:dyDescent="0.3">
      <c r="A14" s="5" t="s">
        <v>5</v>
      </c>
      <c r="B14" s="6">
        <v>17500</v>
      </c>
    </row>
    <row r="15" spans="1:2" ht="13.95" customHeight="1" x14ac:dyDescent="0.3">
      <c r="A15" s="5" t="s">
        <v>6</v>
      </c>
      <c r="B15" s="6">
        <v>52200</v>
      </c>
    </row>
    <row r="16" spans="1:2" ht="13.95" customHeight="1" x14ac:dyDescent="0.3">
      <c r="A16" s="5" t="s">
        <v>7</v>
      </c>
      <c r="B16" s="6">
        <v>9000</v>
      </c>
    </row>
    <row r="17" spans="1:4" ht="13.95" customHeight="1" x14ac:dyDescent="0.3">
      <c r="A17" s="5" t="s">
        <v>8</v>
      </c>
      <c r="B17" s="6">
        <v>1425352</v>
      </c>
      <c r="C17" s="24">
        <f>+SUM(B13:B17)</f>
        <v>1574052</v>
      </c>
      <c r="D17" s="25" t="s">
        <v>56</v>
      </c>
    </row>
    <row r="18" spans="1:4" ht="13.95" customHeight="1" x14ac:dyDescent="0.3">
      <c r="A18" s="5" t="s">
        <v>9</v>
      </c>
      <c r="B18" s="6">
        <v>737000</v>
      </c>
    </row>
    <row r="19" spans="1:4" ht="13.95" customHeight="1" x14ac:dyDescent="0.3">
      <c r="A19" s="5" t="s">
        <v>10</v>
      </c>
      <c r="B19" s="6">
        <v>0</v>
      </c>
    </row>
    <row r="20" spans="1:4" ht="13.95" customHeight="1" x14ac:dyDescent="0.3">
      <c r="A20" s="5" t="s">
        <v>11</v>
      </c>
      <c r="B20" s="7">
        <v>0</v>
      </c>
    </row>
    <row r="21" spans="1:4" ht="13.95" customHeight="1" x14ac:dyDescent="0.3">
      <c r="A21" s="3" t="s">
        <v>12</v>
      </c>
      <c r="B21" s="26">
        <v>2311052</v>
      </c>
    </row>
    <row r="22" spans="1:4" ht="13.95" customHeight="1" x14ac:dyDescent="0.3">
      <c r="A22" s="2"/>
      <c r="B22" s="6"/>
    </row>
    <row r="23" spans="1:4" ht="13.95" customHeight="1" x14ac:dyDescent="0.3">
      <c r="A23" s="3" t="s">
        <v>13</v>
      </c>
      <c r="B23" s="6"/>
    </row>
    <row r="24" spans="1:4" ht="13.95" customHeight="1" x14ac:dyDescent="0.3">
      <c r="A24" s="5" t="s">
        <v>14</v>
      </c>
      <c r="B24" s="6">
        <v>343200</v>
      </c>
    </row>
    <row r="25" spans="1:4" ht="13.95" customHeight="1" x14ac:dyDescent="0.3">
      <c r="A25" s="5" t="s">
        <v>15</v>
      </c>
      <c r="B25" s="6">
        <v>49996</v>
      </c>
    </row>
    <row r="26" spans="1:4" ht="13.95" customHeight="1" x14ac:dyDescent="0.3">
      <c r="A26" s="5" t="s">
        <v>16</v>
      </c>
      <c r="B26" s="6">
        <v>13000</v>
      </c>
    </row>
    <row r="27" spans="1:4" ht="14.4" customHeight="1" x14ac:dyDescent="0.3">
      <c r="A27" s="5" t="s">
        <v>17</v>
      </c>
      <c r="B27" s="6">
        <v>9000</v>
      </c>
    </row>
    <row r="28" spans="1:4" ht="17.25" customHeight="1" x14ac:dyDescent="0.3">
      <c r="A28" s="5" t="s">
        <v>18</v>
      </c>
      <c r="B28" s="6">
        <v>1680</v>
      </c>
    </row>
    <row r="29" spans="1:4" ht="13.95" customHeight="1" x14ac:dyDescent="0.3">
      <c r="A29" s="5" t="s">
        <v>19</v>
      </c>
      <c r="B29" s="6">
        <v>10000</v>
      </c>
    </row>
    <row r="30" spans="1:4" ht="13.95" customHeight="1" x14ac:dyDescent="0.3">
      <c r="A30" s="5" t="s">
        <v>20</v>
      </c>
      <c r="B30" s="6">
        <v>800</v>
      </c>
    </row>
    <row r="31" spans="1:4" ht="13.95" customHeight="1" x14ac:dyDescent="0.3">
      <c r="A31" s="5" t="s">
        <v>21</v>
      </c>
      <c r="B31" s="6">
        <v>1000</v>
      </c>
    </row>
    <row r="32" spans="1:4" ht="13.95" customHeight="1" x14ac:dyDescent="0.3">
      <c r="A32" s="5" t="s">
        <v>22</v>
      </c>
      <c r="B32" s="6">
        <v>1000</v>
      </c>
    </row>
    <row r="33" spans="1:4" ht="13.95" customHeight="1" x14ac:dyDescent="0.3">
      <c r="A33" s="5" t="s">
        <v>23</v>
      </c>
      <c r="B33" s="6">
        <v>15600</v>
      </c>
    </row>
    <row r="34" spans="1:4" ht="13.95" customHeight="1" x14ac:dyDescent="0.3">
      <c r="A34" s="5" t="s">
        <v>24</v>
      </c>
      <c r="B34" s="6">
        <v>2800</v>
      </c>
    </row>
    <row r="35" spans="1:4" ht="13.95" customHeight="1" x14ac:dyDescent="0.3">
      <c r="A35" s="5" t="s">
        <v>25</v>
      </c>
      <c r="B35" s="6">
        <v>10000</v>
      </c>
    </row>
    <row r="36" spans="1:4" ht="13.95" customHeight="1" x14ac:dyDescent="0.3">
      <c r="A36" s="5" t="s">
        <v>26</v>
      </c>
      <c r="B36" s="6">
        <v>1200</v>
      </c>
    </row>
    <row r="37" spans="1:4" ht="13.95" customHeight="1" x14ac:dyDescent="0.3">
      <c r="A37" s="5" t="s">
        <v>27</v>
      </c>
      <c r="B37" s="6">
        <v>3000</v>
      </c>
    </row>
    <row r="38" spans="1:4" ht="13.95" customHeight="1" x14ac:dyDescent="0.3">
      <c r="A38" s="5" t="s">
        <v>28</v>
      </c>
      <c r="B38" s="6">
        <v>2400</v>
      </c>
    </row>
    <row r="39" spans="1:4" ht="13.95" customHeight="1" x14ac:dyDescent="0.3">
      <c r="A39" s="5" t="s">
        <v>29</v>
      </c>
      <c r="B39" s="6">
        <v>2900</v>
      </c>
    </row>
    <row r="40" spans="1:4" ht="17.25" customHeight="1" x14ac:dyDescent="0.3">
      <c r="A40" s="5" t="s">
        <v>30</v>
      </c>
      <c r="B40" s="6">
        <v>2300</v>
      </c>
    </row>
    <row r="41" spans="1:4" ht="13.95" customHeight="1" x14ac:dyDescent="0.3">
      <c r="A41" s="5" t="s">
        <v>31</v>
      </c>
      <c r="B41" s="6">
        <v>68000</v>
      </c>
    </row>
    <row r="42" spans="1:4" ht="13.95" customHeight="1" x14ac:dyDescent="0.3">
      <c r="A42" s="5" t="s">
        <v>32</v>
      </c>
      <c r="B42" s="6">
        <v>0</v>
      </c>
    </row>
    <row r="43" spans="1:4" ht="13.95" customHeight="1" x14ac:dyDescent="0.3">
      <c r="A43" s="5" t="s">
        <v>33</v>
      </c>
      <c r="B43" s="6">
        <v>43000</v>
      </c>
    </row>
    <row r="44" spans="1:4" ht="17.25" customHeight="1" x14ac:dyDescent="0.3">
      <c r="A44" s="5" t="s">
        <v>34</v>
      </c>
      <c r="B44" s="6">
        <v>6500</v>
      </c>
    </row>
    <row r="45" spans="1:4" ht="13.95" customHeight="1" x14ac:dyDescent="0.3">
      <c r="A45" s="5" t="s">
        <v>35</v>
      </c>
      <c r="B45" s="6">
        <v>0</v>
      </c>
    </row>
    <row r="46" spans="1:4" ht="17.25" customHeight="1" x14ac:dyDescent="0.3">
      <c r="A46" s="5" t="s">
        <v>36</v>
      </c>
      <c r="B46" s="6">
        <v>4200</v>
      </c>
    </row>
    <row r="47" spans="1:4" ht="13.95" customHeight="1" x14ac:dyDescent="0.3">
      <c r="A47" s="5" t="s">
        <v>37</v>
      </c>
      <c r="B47" s="6">
        <v>3750</v>
      </c>
      <c r="C47" s="24">
        <f>SUM(B25:B47)</f>
        <v>252126</v>
      </c>
      <c r="D47" s="25" t="s">
        <v>57</v>
      </c>
    </row>
    <row r="48" spans="1:4" ht="13.95" customHeight="1" x14ac:dyDescent="0.3">
      <c r="A48" s="5" t="s">
        <v>38</v>
      </c>
      <c r="B48" s="6">
        <v>0</v>
      </c>
    </row>
    <row r="49" spans="1:4" ht="17.25" customHeight="1" x14ac:dyDescent="0.3">
      <c r="A49" s="5" t="s">
        <v>39</v>
      </c>
      <c r="B49" s="6">
        <v>625000</v>
      </c>
    </row>
    <row r="50" spans="1:4" ht="13.95" customHeight="1" x14ac:dyDescent="0.3">
      <c r="A50" s="5" t="s">
        <v>40</v>
      </c>
      <c r="B50" s="6">
        <v>62400</v>
      </c>
    </row>
    <row r="51" spans="1:4" ht="17.25" customHeight="1" x14ac:dyDescent="0.3">
      <c r="A51" s="5" t="s">
        <v>41</v>
      </c>
      <c r="B51" s="6">
        <v>600000</v>
      </c>
      <c r="C51" s="24">
        <f>SUM(B50:B51)</f>
        <v>662400</v>
      </c>
      <c r="D51" s="25" t="s">
        <v>59</v>
      </c>
    </row>
    <row r="52" spans="1:4" ht="13.95" customHeight="1" x14ac:dyDescent="0.3">
      <c r="A52" s="5" t="s">
        <v>42</v>
      </c>
      <c r="B52" s="6">
        <v>240000</v>
      </c>
    </row>
    <row r="53" spans="1:4" ht="17.25" customHeight="1" x14ac:dyDescent="0.3">
      <c r="A53" s="5" t="s">
        <v>43</v>
      </c>
      <c r="B53" s="6">
        <v>50000</v>
      </c>
    </row>
    <row r="54" spans="1:4" ht="13.95" customHeight="1" x14ac:dyDescent="0.3">
      <c r="A54" s="5" t="s">
        <v>44</v>
      </c>
      <c r="B54" s="6">
        <v>13000</v>
      </c>
    </row>
    <row r="55" spans="1:4" ht="13.95" customHeight="1" x14ac:dyDescent="0.3">
      <c r="A55" s="5" t="s">
        <v>45</v>
      </c>
      <c r="B55" s="6">
        <v>10000</v>
      </c>
    </row>
    <row r="56" spans="1:4" ht="13.95" customHeight="1" x14ac:dyDescent="0.3">
      <c r="A56" s="5" t="s">
        <v>46</v>
      </c>
      <c r="B56" s="6">
        <v>145000</v>
      </c>
    </row>
    <row r="57" spans="1:4" ht="13.95" customHeight="1" x14ac:dyDescent="0.3">
      <c r="A57" s="5" t="s">
        <v>47</v>
      </c>
      <c r="B57" s="6">
        <v>125000</v>
      </c>
    </row>
    <row r="58" spans="1:4" ht="13.95" customHeight="1" x14ac:dyDescent="0.3">
      <c r="A58" s="5" t="s">
        <v>48</v>
      </c>
      <c r="B58" s="7">
        <v>13000</v>
      </c>
      <c r="C58" s="24">
        <f>B52+B54+B55+B56+B57+B58</f>
        <v>546000</v>
      </c>
      <c r="D58" s="25" t="s">
        <v>60</v>
      </c>
    </row>
    <row r="59" spans="1:4" ht="13.95" customHeight="1" x14ac:dyDescent="0.3">
      <c r="A59" s="27" t="s">
        <v>49</v>
      </c>
      <c r="B59" s="22">
        <v>2478726</v>
      </c>
    </row>
    <row r="60" spans="1:4" ht="13.5" customHeight="1" x14ac:dyDescent="0.3">
      <c r="A60" s="3" t="s">
        <v>50</v>
      </c>
      <c r="B60" s="9">
        <v>-167674</v>
      </c>
    </row>
    <row r="61" spans="1:4" ht="13.5" customHeight="1" x14ac:dyDescent="0.3">
      <c r="A61" s="2"/>
      <c r="B61" s="4"/>
    </row>
    <row r="62" spans="1:4" ht="13.95" customHeight="1" x14ac:dyDescent="0.3">
      <c r="A62" s="2"/>
      <c r="B62" s="2"/>
    </row>
    <row r="63" spans="1:4" ht="15" customHeight="1" x14ac:dyDescent="0.25">
      <c r="A63" s="13"/>
      <c r="B63" s="13"/>
    </row>
    <row r="64" spans="1:4" ht="15" customHeight="1" x14ac:dyDescent="0.25">
      <c r="A64" s="13"/>
      <c r="B64" s="13"/>
    </row>
    <row r="65" spans="1:2" ht="15" customHeight="1" x14ac:dyDescent="0.25">
      <c r="A65" s="13"/>
      <c r="B65" s="13"/>
    </row>
    <row r="66" spans="1:2" ht="15" customHeight="1" x14ac:dyDescent="0.25">
      <c r="A66" s="13"/>
      <c r="B66" s="13"/>
    </row>
    <row r="67" spans="1:2" ht="15" customHeight="1" x14ac:dyDescent="0.25">
      <c r="A67" s="13"/>
      <c r="B67" s="13"/>
    </row>
    <row r="68" spans="1:2" ht="15" customHeight="1" x14ac:dyDescent="0.25">
      <c r="A68" s="13"/>
      <c r="B68" s="13"/>
    </row>
    <row r="69" spans="1:2" ht="15" customHeight="1" x14ac:dyDescent="0.25">
      <c r="A69" s="13"/>
      <c r="B69" s="13"/>
    </row>
    <row r="70" spans="1:2" ht="15" customHeight="1" x14ac:dyDescent="0.25">
      <c r="A70" s="13"/>
      <c r="B70" s="13"/>
    </row>
    <row r="71" spans="1:2" ht="15" customHeight="1" x14ac:dyDescent="0.25">
      <c r="A71" s="13"/>
      <c r="B71" s="13"/>
    </row>
    <row r="72" spans="1:2" ht="13.65" customHeight="1" x14ac:dyDescent="0.25">
      <c r="A72" s="10"/>
      <c r="B72" s="10"/>
    </row>
    <row r="73" spans="1:2" ht="13.65" customHeight="1" x14ac:dyDescent="0.25">
      <c r="A73" s="10"/>
      <c r="B73" s="10"/>
    </row>
    <row r="74" spans="1:2" ht="13.65" customHeight="1" x14ac:dyDescent="0.25">
      <c r="A74" s="10"/>
      <c r="B74" s="10"/>
    </row>
    <row r="75" spans="1:2" ht="13.65" customHeight="1" x14ac:dyDescent="0.25">
      <c r="A75" s="10"/>
      <c r="B75" s="10"/>
    </row>
    <row r="76" spans="1:2" ht="13.65" customHeight="1" x14ac:dyDescent="0.25">
      <c r="A76" s="10"/>
      <c r="B76" s="10"/>
    </row>
    <row r="77" spans="1:2" ht="13.65" customHeight="1" x14ac:dyDescent="0.25">
      <c r="A77" s="10"/>
      <c r="B77" s="10"/>
    </row>
    <row r="78" spans="1:2" ht="13.65" customHeight="1" x14ac:dyDescent="0.25">
      <c r="A78" s="10"/>
      <c r="B78" s="10"/>
    </row>
    <row r="79" spans="1:2" ht="13.65" customHeight="1" x14ac:dyDescent="0.25">
      <c r="A79" s="10"/>
      <c r="B79" s="10"/>
    </row>
    <row r="80" spans="1:2" ht="13.65" customHeight="1" x14ac:dyDescent="0.25">
      <c r="A80" s="10"/>
      <c r="B80" s="10"/>
    </row>
    <row r="81" spans="1:2" ht="13.65" customHeight="1" x14ac:dyDescent="0.25">
      <c r="A81" s="10"/>
      <c r="B81" s="10"/>
    </row>
    <row r="82" spans="1:2" ht="13.65" customHeight="1" x14ac:dyDescent="0.25">
      <c r="A82" s="10"/>
      <c r="B82" s="10"/>
    </row>
    <row r="83" spans="1:2" ht="13.65" customHeight="1" x14ac:dyDescent="0.25">
      <c r="A83" s="10"/>
      <c r="B83" s="10"/>
    </row>
    <row r="84" spans="1:2" ht="13.65" customHeight="1" x14ac:dyDescent="0.25">
      <c r="A84" s="10"/>
      <c r="B84" s="10"/>
    </row>
    <row r="85" spans="1:2" ht="13.65" customHeight="1" x14ac:dyDescent="0.25">
      <c r="A85" s="10"/>
      <c r="B85" s="10"/>
    </row>
    <row r="86" spans="1:2" ht="13.65" customHeight="1" x14ac:dyDescent="0.25">
      <c r="A86" s="10"/>
      <c r="B86" s="10"/>
    </row>
    <row r="87" spans="1:2" ht="13.65" customHeight="1" x14ac:dyDescent="0.25">
      <c r="A87" s="10"/>
      <c r="B87" s="10"/>
    </row>
    <row r="88" spans="1:2" ht="13.65" customHeight="1" x14ac:dyDescent="0.25">
      <c r="A88" s="10"/>
      <c r="B88" s="10"/>
    </row>
    <row r="89" spans="1:2" ht="13.65" customHeight="1" x14ac:dyDescent="0.25">
      <c r="A89" s="10"/>
      <c r="B89" s="10"/>
    </row>
    <row r="90" spans="1:2" ht="13.65" customHeight="1" x14ac:dyDescent="0.25">
      <c r="A90" s="10"/>
      <c r="B90" s="10"/>
    </row>
    <row r="91" spans="1:2" ht="13.65" customHeight="1" x14ac:dyDescent="0.25">
      <c r="A91" s="10"/>
      <c r="B91" s="10"/>
    </row>
    <row r="92" spans="1:2" ht="13.65" customHeight="1" x14ac:dyDescent="0.25">
      <c r="A92" s="10"/>
      <c r="B92" s="10"/>
    </row>
    <row r="93" spans="1:2" ht="13.65" customHeight="1" x14ac:dyDescent="0.25">
      <c r="A93" s="10"/>
      <c r="B93" s="10"/>
    </row>
    <row r="94" spans="1:2" ht="13.65" customHeight="1" x14ac:dyDescent="0.25">
      <c r="A94" s="10"/>
      <c r="B94" s="10"/>
    </row>
    <row r="95" spans="1:2" ht="13.65" customHeight="1" x14ac:dyDescent="0.25">
      <c r="A95" s="10"/>
      <c r="B95" s="10"/>
    </row>
    <row r="96" spans="1:2" ht="13.65" customHeight="1" x14ac:dyDescent="0.25">
      <c r="A96" s="10"/>
      <c r="B96" s="10"/>
    </row>
    <row r="97" spans="1:2" ht="13.65" customHeight="1" x14ac:dyDescent="0.25">
      <c r="A97" s="10"/>
      <c r="B97" s="10"/>
    </row>
    <row r="98" spans="1:2" ht="13.65" customHeight="1" x14ac:dyDescent="0.25">
      <c r="A98" s="10"/>
      <c r="B98" s="10"/>
    </row>
    <row r="99" spans="1:2" ht="13.65" customHeight="1" x14ac:dyDescent="0.25">
      <c r="A99" s="10"/>
      <c r="B99" s="10"/>
    </row>
    <row r="100" spans="1:2" ht="13.65" customHeight="1" x14ac:dyDescent="0.25">
      <c r="A100" s="10"/>
      <c r="B100" s="10"/>
    </row>
    <row r="101" spans="1:2" ht="13.65" customHeight="1" x14ac:dyDescent="0.25">
      <c r="A101" s="10"/>
      <c r="B101" s="10"/>
    </row>
    <row r="102" spans="1:2" ht="13.65" customHeight="1" x14ac:dyDescent="0.25">
      <c r="A102" s="10"/>
      <c r="B102" s="10"/>
    </row>
    <row r="103" spans="1:2" ht="13.65" customHeight="1" x14ac:dyDescent="0.25">
      <c r="A103" s="10"/>
      <c r="B103" s="10"/>
    </row>
    <row r="104" spans="1:2" ht="13.65" customHeight="1" x14ac:dyDescent="0.25">
      <c r="A104" s="10"/>
      <c r="B104" s="10"/>
    </row>
    <row r="105" spans="1:2" ht="13.65" customHeight="1" x14ac:dyDescent="0.25">
      <c r="A105" s="10"/>
      <c r="B105" s="10"/>
    </row>
    <row r="106" spans="1:2" ht="13.65" customHeight="1" x14ac:dyDescent="0.25">
      <c r="A106" s="10"/>
      <c r="B106" s="10"/>
    </row>
    <row r="107" spans="1:2" ht="13.65" customHeight="1" x14ac:dyDescent="0.25">
      <c r="A107" s="10"/>
      <c r="B107" s="10"/>
    </row>
    <row r="108" spans="1:2" ht="13.65" customHeight="1" x14ac:dyDescent="0.25">
      <c r="A108" s="10"/>
      <c r="B108" s="10"/>
    </row>
    <row r="109" spans="1:2" ht="13.65" customHeight="1" x14ac:dyDescent="0.25">
      <c r="A109" s="10"/>
      <c r="B109" s="10"/>
    </row>
    <row r="110" spans="1:2" ht="13.65" customHeight="1" x14ac:dyDescent="0.25">
      <c r="A110" s="10"/>
      <c r="B110" s="10"/>
    </row>
    <row r="111" spans="1:2" ht="13.65" customHeight="1" x14ac:dyDescent="0.25">
      <c r="A111" s="10"/>
      <c r="B111" s="10"/>
    </row>
    <row r="112" spans="1:2" ht="13.65" customHeight="1" x14ac:dyDescent="0.25">
      <c r="A112" s="10"/>
      <c r="B112" s="10"/>
    </row>
    <row r="113" spans="1:2" ht="13.65" customHeight="1" x14ac:dyDescent="0.25">
      <c r="A113" s="10"/>
      <c r="B113" s="10"/>
    </row>
    <row r="114" spans="1:2" ht="13.65" customHeight="1" x14ac:dyDescent="0.25">
      <c r="A114" s="10"/>
      <c r="B114" s="10"/>
    </row>
    <row r="115" spans="1:2" ht="13.65" customHeight="1" x14ac:dyDescent="0.25">
      <c r="A115" s="10"/>
      <c r="B115" s="10"/>
    </row>
    <row r="116" spans="1:2" ht="13.65" customHeight="1" x14ac:dyDescent="0.25">
      <c r="A116" s="10"/>
      <c r="B116" s="10"/>
    </row>
  </sheetData>
  <mergeCells count="7">
    <mergeCell ref="B9:B11"/>
    <mergeCell ref="A1:B1"/>
    <mergeCell ref="A2:B2"/>
    <mergeCell ref="A3:B3"/>
    <mergeCell ref="A5:B5"/>
    <mergeCell ref="A6:B6"/>
    <mergeCell ref="A7:B7"/>
  </mergeCells>
  <pageMargins left="0.25" right="0.25" top="1" bottom="0.5" header="0.5" footer="0.5"/>
  <pageSetup paperSize="0" orientation="portrait" horizontalDpi="0" verticalDpi="2048"/>
  <headerFooter alignWithMargins="0"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31"/>
  <sheetViews>
    <sheetView showGridLines="0" topLeftCell="A12" workbookViewId="0">
      <selection activeCell="D20" sqref="D20"/>
    </sheetView>
  </sheetViews>
  <sheetFormatPr defaultColWidth="9.33203125" defaultRowHeight="12.75" customHeight="1" x14ac:dyDescent="0.25"/>
  <cols>
    <col min="1" max="1" width="31.33203125" style="1" customWidth="1"/>
    <col min="2" max="2" width="11.6640625" style="1" customWidth="1"/>
    <col min="3" max="16384" width="9.33203125" style="1"/>
  </cols>
  <sheetData>
    <row r="1" spans="1:2" ht="14.7" customHeight="1" x14ac:dyDescent="0.3">
      <c r="A1" s="18" t="s">
        <v>0</v>
      </c>
      <c r="B1" s="19"/>
    </row>
    <row r="2" spans="1:2" ht="12.75" customHeight="1" x14ac:dyDescent="0.3">
      <c r="A2" s="12" t="s">
        <v>51</v>
      </c>
      <c r="B2" s="11"/>
    </row>
    <row r="3" spans="1:2" ht="12.75" customHeight="1" x14ac:dyDescent="0.3">
      <c r="A3" s="14"/>
      <c r="B3" s="15" t="s">
        <v>2</v>
      </c>
    </row>
    <row r="4" spans="1:2" ht="13.95" customHeight="1" x14ac:dyDescent="0.3">
      <c r="A4" s="2"/>
      <c r="B4" s="16"/>
    </row>
    <row r="5" spans="1:2" ht="25.5" customHeight="1" x14ac:dyDescent="0.3">
      <c r="A5" s="2"/>
      <c r="B5" s="17"/>
    </row>
    <row r="6" spans="1:2" ht="13.95" customHeight="1" x14ac:dyDescent="0.3">
      <c r="A6" s="3" t="s">
        <v>3</v>
      </c>
      <c r="B6" s="4"/>
    </row>
    <row r="7" spans="1:2" ht="13.95" customHeight="1" x14ac:dyDescent="0.3">
      <c r="A7" s="5" t="s">
        <v>8</v>
      </c>
      <c r="B7" s="7">
        <v>1425352</v>
      </c>
    </row>
    <row r="8" spans="1:2" ht="13.95" customHeight="1" x14ac:dyDescent="0.3">
      <c r="A8" s="3" t="s">
        <v>12</v>
      </c>
      <c r="B8" s="8">
        <v>1425352</v>
      </c>
    </row>
    <row r="9" spans="1:2" ht="13.95" customHeight="1" x14ac:dyDescent="0.3">
      <c r="A9" s="2"/>
      <c r="B9" s="6"/>
    </row>
    <row r="10" spans="1:2" ht="13.95" customHeight="1" x14ac:dyDescent="0.3">
      <c r="A10" s="3" t="s">
        <v>13</v>
      </c>
      <c r="B10" s="6"/>
    </row>
    <row r="11" spans="1:2" ht="13.95" customHeight="1" x14ac:dyDescent="0.3">
      <c r="A11" s="5" t="s">
        <v>14</v>
      </c>
      <c r="B11" s="6">
        <v>165480</v>
      </c>
    </row>
    <row r="12" spans="1:2" ht="13.95" customHeight="1" x14ac:dyDescent="0.3">
      <c r="A12" s="5" t="s">
        <v>16</v>
      </c>
      <c r="B12" s="6">
        <v>2000</v>
      </c>
    </row>
    <row r="13" spans="1:2" ht="13.95" customHeight="1" x14ac:dyDescent="0.3">
      <c r="A13" s="5" t="s">
        <v>17</v>
      </c>
      <c r="B13" s="6">
        <v>3000</v>
      </c>
    </row>
    <row r="14" spans="1:2" ht="13.95" customHeight="1" x14ac:dyDescent="0.3">
      <c r="A14" s="5" t="s">
        <v>18</v>
      </c>
      <c r="B14" s="6">
        <v>672</v>
      </c>
    </row>
    <row r="15" spans="1:2" ht="13.95" customHeight="1" x14ac:dyDescent="0.3">
      <c r="A15" s="5" t="s">
        <v>22</v>
      </c>
      <c r="B15" s="6">
        <v>400</v>
      </c>
    </row>
    <row r="16" spans="1:2" ht="13.95" customHeight="1" x14ac:dyDescent="0.3">
      <c r="A16" s="5" t="s">
        <v>23</v>
      </c>
      <c r="B16" s="6">
        <v>4800</v>
      </c>
    </row>
    <row r="17" spans="1:4" ht="13.95" customHeight="1" x14ac:dyDescent="0.3">
      <c r="A17" s="5" t="s">
        <v>24</v>
      </c>
      <c r="B17" s="6">
        <v>1000</v>
      </c>
    </row>
    <row r="18" spans="1:4" ht="13.95" customHeight="1" x14ac:dyDescent="0.3">
      <c r="A18" s="5" t="s">
        <v>31</v>
      </c>
      <c r="B18" s="6">
        <v>13000</v>
      </c>
    </row>
    <row r="19" spans="1:4" ht="13.95" customHeight="1" x14ac:dyDescent="0.3">
      <c r="A19" s="5" t="s">
        <v>36</v>
      </c>
      <c r="B19" s="6">
        <v>1600</v>
      </c>
    </row>
    <row r="20" spans="1:4" ht="13.95" customHeight="1" x14ac:dyDescent="0.3">
      <c r="A20" s="5" t="s">
        <v>39</v>
      </c>
      <c r="B20" s="6">
        <v>625000</v>
      </c>
    </row>
    <row r="21" spans="1:4" ht="13.95" customHeight="1" x14ac:dyDescent="0.3">
      <c r="A21" s="5" t="s">
        <v>52</v>
      </c>
      <c r="B21" s="6">
        <v>62400</v>
      </c>
    </row>
    <row r="22" spans="1:4" ht="13.95" customHeight="1" x14ac:dyDescent="0.3">
      <c r="A22" s="5" t="s">
        <v>42</v>
      </c>
      <c r="B22" s="6">
        <v>240000</v>
      </c>
    </row>
    <row r="23" spans="1:4" ht="13.95" customHeight="1" x14ac:dyDescent="0.3">
      <c r="A23" s="5" t="s">
        <v>44</v>
      </c>
      <c r="B23" s="6">
        <v>13000</v>
      </c>
    </row>
    <row r="24" spans="1:4" ht="13.95" customHeight="1" x14ac:dyDescent="0.3">
      <c r="A24" s="5" t="s">
        <v>45</v>
      </c>
      <c r="B24" s="6">
        <v>10000</v>
      </c>
    </row>
    <row r="25" spans="1:4" ht="13.95" customHeight="1" x14ac:dyDescent="0.3">
      <c r="A25" s="5" t="s">
        <v>46</v>
      </c>
      <c r="B25" s="6">
        <v>145000</v>
      </c>
    </row>
    <row r="26" spans="1:4" ht="13.95" customHeight="1" x14ac:dyDescent="0.3">
      <c r="A26" s="5" t="s">
        <v>47</v>
      </c>
      <c r="B26" s="6">
        <v>125000</v>
      </c>
      <c r="C26" s="21">
        <f>B22+B23+B24+B25+B26+B27</f>
        <v>546000</v>
      </c>
      <c r="D26" s="23" t="s">
        <v>58</v>
      </c>
    </row>
    <row r="27" spans="1:4" ht="13.95" customHeight="1" x14ac:dyDescent="0.3">
      <c r="A27" s="5" t="s">
        <v>48</v>
      </c>
      <c r="B27" s="7">
        <v>13000</v>
      </c>
    </row>
    <row r="28" spans="1:4" ht="13.95" customHeight="1" x14ac:dyDescent="0.3">
      <c r="A28" s="3" t="s">
        <v>49</v>
      </c>
      <c r="B28" s="9">
        <v>1425352</v>
      </c>
    </row>
    <row r="29" spans="1:4" ht="13.5" customHeight="1" x14ac:dyDescent="0.3">
      <c r="A29" s="3" t="s">
        <v>50</v>
      </c>
      <c r="B29" s="9">
        <v>0</v>
      </c>
    </row>
    <row r="30" spans="1:4" ht="13.5" customHeight="1" x14ac:dyDescent="0.3">
      <c r="A30" s="2"/>
      <c r="B30" s="4"/>
    </row>
    <row r="31" spans="1:4" ht="13.95" customHeight="1" x14ac:dyDescent="0.3">
      <c r="A31" s="2"/>
      <c r="B31" s="2"/>
    </row>
  </sheetData>
  <mergeCells count="2">
    <mergeCell ref="B3:B5"/>
    <mergeCell ref="A1:B1"/>
  </mergeCells>
  <pageMargins left="0.25" right="0.25" top="1" bottom="0.5" header="0.5" footer="0.5"/>
  <pageSetup paperSize="0" orientation="portrait" horizontalDpi="0" verticalDpi="2048"/>
  <headerFooter alignWithMargins="0"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38"/>
  <sheetViews>
    <sheetView showGridLines="0" topLeftCell="A19" workbookViewId="0">
      <selection activeCell="C32" sqref="C32"/>
    </sheetView>
  </sheetViews>
  <sheetFormatPr defaultColWidth="9.33203125" defaultRowHeight="12.75" customHeight="1" x14ac:dyDescent="0.25"/>
  <cols>
    <col min="1" max="1" width="31.33203125" style="1" customWidth="1"/>
    <col min="2" max="2" width="11.6640625" style="1" customWidth="1"/>
    <col min="3" max="16384" width="9.33203125" style="1"/>
  </cols>
  <sheetData>
    <row r="1" spans="1:2" ht="14.7" customHeight="1" x14ac:dyDescent="0.3">
      <c r="A1" s="18" t="s">
        <v>0</v>
      </c>
      <c r="B1" s="19"/>
    </row>
    <row r="2" spans="1:2" ht="14.7" customHeight="1" x14ac:dyDescent="0.3">
      <c r="A2" s="18" t="s">
        <v>53</v>
      </c>
      <c r="B2" s="19"/>
    </row>
    <row r="3" spans="1:2" ht="12.75" customHeight="1" x14ac:dyDescent="0.3">
      <c r="A3" s="14"/>
      <c r="B3" s="15" t="s">
        <v>2</v>
      </c>
    </row>
    <row r="4" spans="1:2" ht="13.95" customHeight="1" x14ac:dyDescent="0.3">
      <c r="A4" s="2"/>
      <c r="B4" s="16"/>
    </row>
    <row r="5" spans="1:2" ht="13.95" customHeight="1" x14ac:dyDescent="0.3">
      <c r="A5" s="2"/>
      <c r="B5" s="17"/>
    </row>
    <row r="6" spans="1:2" ht="13.95" customHeight="1" x14ac:dyDescent="0.3">
      <c r="A6" s="3" t="s">
        <v>3</v>
      </c>
      <c r="B6" s="4"/>
    </row>
    <row r="7" spans="1:2" ht="13.95" customHeight="1" x14ac:dyDescent="0.3">
      <c r="A7" s="5" t="s">
        <v>9</v>
      </c>
      <c r="B7" s="7">
        <v>737000</v>
      </c>
    </row>
    <row r="8" spans="1:2" ht="13.95" customHeight="1" x14ac:dyDescent="0.3">
      <c r="A8" s="3" t="s">
        <v>12</v>
      </c>
      <c r="B8" s="8">
        <v>737000</v>
      </c>
    </row>
    <row r="9" spans="1:2" ht="13.95" customHeight="1" x14ac:dyDescent="0.3">
      <c r="A9" s="2"/>
      <c r="B9" s="6"/>
    </row>
    <row r="10" spans="1:2" ht="13.95" customHeight="1" x14ac:dyDescent="0.3">
      <c r="A10" s="3" t="s">
        <v>13</v>
      </c>
      <c r="B10" s="6"/>
    </row>
    <row r="11" spans="1:2" ht="13.95" customHeight="1" x14ac:dyDescent="0.3">
      <c r="A11" s="5" t="s">
        <v>14</v>
      </c>
      <c r="B11" s="6">
        <v>126980</v>
      </c>
    </row>
    <row r="12" spans="1:2" ht="13.95" customHeight="1" x14ac:dyDescent="0.3">
      <c r="A12" s="5" t="s">
        <v>54</v>
      </c>
      <c r="B12" s="6">
        <v>28886</v>
      </c>
    </row>
    <row r="13" spans="1:2" ht="13.95" customHeight="1" x14ac:dyDescent="0.3">
      <c r="A13" s="5" t="s">
        <v>16</v>
      </c>
      <c r="B13" s="6">
        <v>10000</v>
      </c>
    </row>
    <row r="14" spans="1:2" ht="13.95" customHeight="1" x14ac:dyDescent="0.3">
      <c r="A14" s="5" t="s">
        <v>17</v>
      </c>
      <c r="B14" s="6">
        <v>3000</v>
      </c>
    </row>
    <row r="15" spans="1:2" ht="13.95" customHeight="1" x14ac:dyDescent="0.3">
      <c r="A15" s="5" t="s">
        <v>18</v>
      </c>
      <c r="B15" s="6">
        <v>672</v>
      </c>
    </row>
    <row r="16" spans="1:2" ht="13.95" customHeight="1" x14ac:dyDescent="0.3">
      <c r="A16" s="5" t="s">
        <v>19</v>
      </c>
      <c r="B16" s="6">
        <v>5000</v>
      </c>
    </row>
    <row r="17" spans="1:5" ht="13.95" customHeight="1" x14ac:dyDescent="0.3">
      <c r="A17" s="5" t="s">
        <v>20</v>
      </c>
      <c r="B17" s="6">
        <v>400</v>
      </c>
    </row>
    <row r="18" spans="1:5" ht="13.95" customHeight="1" x14ac:dyDescent="0.3">
      <c r="A18" s="5" t="s">
        <v>21</v>
      </c>
      <c r="B18" s="6">
        <v>500</v>
      </c>
    </row>
    <row r="19" spans="1:5" ht="13.95" customHeight="1" x14ac:dyDescent="0.3">
      <c r="A19" s="5" t="s">
        <v>22</v>
      </c>
      <c r="B19" s="6">
        <v>400</v>
      </c>
    </row>
    <row r="20" spans="1:5" ht="13.95" customHeight="1" x14ac:dyDescent="0.3">
      <c r="A20" s="5" t="s">
        <v>23</v>
      </c>
      <c r="B20" s="6">
        <v>5400</v>
      </c>
    </row>
    <row r="21" spans="1:5" ht="13.95" customHeight="1" x14ac:dyDescent="0.3">
      <c r="A21" s="5" t="s">
        <v>24</v>
      </c>
      <c r="B21" s="6">
        <v>1000</v>
      </c>
    </row>
    <row r="22" spans="1:5" ht="13.95" customHeight="1" x14ac:dyDescent="0.3">
      <c r="A22" s="5" t="s">
        <v>25</v>
      </c>
      <c r="B22" s="6">
        <v>7000</v>
      </c>
    </row>
    <row r="23" spans="1:5" ht="13.95" customHeight="1" x14ac:dyDescent="0.3">
      <c r="A23" s="5" t="s">
        <v>26</v>
      </c>
      <c r="B23" s="6">
        <v>600</v>
      </c>
    </row>
    <row r="24" spans="1:5" ht="13.95" customHeight="1" x14ac:dyDescent="0.3">
      <c r="A24" s="5" t="s">
        <v>27</v>
      </c>
      <c r="B24" s="6">
        <v>1500</v>
      </c>
    </row>
    <row r="25" spans="1:5" ht="13.95" customHeight="1" x14ac:dyDescent="0.3">
      <c r="A25" s="5" t="s">
        <v>28</v>
      </c>
      <c r="B25" s="6">
        <v>1200</v>
      </c>
    </row>
    <row r="26" spans="1:5" ht="13.95" customHeight="1" x14ac:dyDescent="0.3">
      <c r="A26" s="5" t="s">
        <v>29</v>
      </c>
      <c r="B26" s="6">
        <v>800</v>
      </c>
    </row>
    <row r="27" spans="1:5" ht="13.95" customHeight="1" x14ac:dyDescent="0.3">
      <c r="A27" s="5" t="s">
        <v>30</v>
      </c>
      <c r="B27" s="6">
        <v>1000</v>
      </c>
    </row>
    <row r="28" spans="1:5" ht="13.95" customHeight="1" x14ac:dyDescent="0.3">
      <c r="A28" s="5" t="s">
        <v>31</v>
      </c>
      <c r="B28" s="6">
        <v>54000</v>
      </c>
    </row>
    <row r="29" spans="1:5" ht="13.95" customHeight="1" x14ac:dyDescent="0.3">
      <c r="A29" s="5" t="s">
        <v>33</v>
      </c>
      <c r="B29" s="6">
        <v>6000</v>
      </c>
    </row>
    <row r="30" spans="1:5" ht="13.95" customHeight="1" x14ac:dyDescent="0.3">
      <c r="A30" s="5" t="s">
        <v>34</v>
      </c>
      <c r="B30" s="6">
        <v>500</v>
      </c>
    </row>
    <row r="31" spans="1:5" ht="13.95" customHeight="1" x14ac:dyDescent="0.3">
      <c r="A31" s="5" t="s">
        <v>35</v>
      </c>
      <c r="B31" s="6">
        <v>0</v>
      </c>
    </row>
    <row r="32" spans="1:5" ht="13.95" customHeight="1" x14ac:dyDescent="0.3">
      <c r="A32" s="5" t="s">
        <v>36</v>
      </c>
      <c r="B32" s="6">
        <v>1300</v>
      </c>
      <c r="C32" s="24">
        <f>SUM(B13:B32)</f>
        <v>100272</v>
      </c>
      <c r="D32" s="25" t="s">
        <v>55</v>
      </c>
      <c r="E32" s="25"/>
    </row>
    <row r="33" spans="1:2" ht="13.95" customHeight="1" x14ac:dyDescent="0.3">
      <c r="A33" s="5" t="s">
        <v>52</v>
      </c>
      <c r="B33" s="6">
        <v>600000</v>
      </c>
    </row>
    <row r="34" spans="1:2" ht="13.95" customHeight="1" x14ac:dyDescent="0.3">
      <c r="A34" s="5" t="s">
        <v>43</v>
      </c>
      <c r="B34" s="7">
        <v>50000</v>
      </c>
    </row>
    <row r="35" spans="1:2" ht="13.95" customHeight="1" x14ac:dyDescent="0.3">
      <c r="A35" s="3" t="s">
        <v>49</v>
      </c>
      <c r="B35" s="22">
        <v>906138</v>
      </c>
    </row>
    <row r="36" spans="1:2" ht="13.5" customHeight="1" x14ac:dyDescent="0.3">
      <c r="A36" s="3" t="s">
        <v>50</v>
      </c>
      <c r="B36" s="9">
        <v>-169138</v>
      </c>
    </row>
    <row r="37" spans="1:2" ht="13.5" customHeight="1" x14ac:dyDescent="0.3">
      <c r="A37" s="2"/>
      <c r="B37" s="4"/>
    </row>
    <row r="38" spans="1:2" ht="13.95" customHeight="1" x14ac:dyDescent="0.3">
      <c r="A38" s="2"/>
      <c r="B38" s="2"/>
    </row>
  </sheetData>
  <mergeCells count="3">
    <mergeCell ref="B3:B5"/>
    <mergeCell ref="A1:B1"/>
    <mergeCell ref="A2:B2"/>
  </mergeCells>
  <pageMargins left="0.25" right="0.25" top="1" bottom="0.5" header="0.5" footer="0.5"/>
  <pageSetup paperSize="0" orientation="portrait" horizontalDpi="0" verticalDpi="2048"/>
  <headerFooter alignWithMargins="0"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SPC</vt:lpstr>
      <vt:lpstr>Consolidated Budget</vt:lpstr>
      <vt:lpstr>TPAC Budget</vt:lpstr>
      <vt:lpstr>ESD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Fercak, Alexandra</cp:lastModifiedBy>
  <cp:revision/>
  <dcterms:created xsi:type="dcterms:W3CDTF">2020-03-16T17:45:15Z</dcterms:created>
  <dcterms:modified xsi:type="dcterms:W3CDTF">2020-07-11T01:00:32Z</dcterms:modified>
  <cp:category/>
  <cp:contentStatus/>
</cp:coreProperties>
</file>