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00" windowWidth="11100" windowHeight="7875"/>
  </bookViews>
  <sheets>
    <sheet name="Denials 2006" sheetId="7" r:id="rId1"/>
    <sheet name="Denials 2007" sheetId="8" r:id="rId2"/>
    <sheet name="Denials 2008" sheetId="11" r:id="rId3"/>
    <sheet name="Denials 2009" sheetId="12" r:id="rId4"/>
    <sheet name="Denials 2010" sheetId="13" r:id="rId5"/>
    <sheet name="Denial Rate Trend By Race" sheetId="9" r:id="rId6"/>
    <sheet name="Denial Rate by Race Chart" sheetId="14" r:id="rId7"/>
    <sheet name="Denial Rate Trend By Income" sheetId="10" r:id="rId8"/>
    <sheet name="Denial Rate by Income" sheetId="15" r:id="rId9"/>
  </sheets>
  <calcPr calcId="125725"/>
</workbook>
</file>

<file path=xl/calcChain.xml><?xml version="1.0" encoding="utf-8"?>
<calcChain xmlns="http://schemas.openxmlformats.org/spreadsheetml/2006/main">
  <c r="G25" i="13"/>
  <c r="G26"/>
  <c r="G27"/>
  <c r="G28"/>
  <c r="G29"/>
  <c r="G30"/>
  <c r="B26"/>
  <c r="C26"/>
  <c r="D26"/>
  <c r="E26"/>
  <c r="F26"/>
  <c r="C27"/>
  <c r="D27"/>
  <c r="E27"/>
  <c r="F27"/>
  <c r="B28"/>
  <c r="C28"/>
  <c r="D28"/>
  <c r="E28"/>
  <c r="F28"/>
  <c r="B29"/>
  <c r="C29"/>
  <c r="D29"/>
  <c r="E29"/>
  <c r="F29"/>
  <c r="B30"/>
  <c r="C30"/>
  <c r="D30"/>
  <c r="E30"/>
  <c r="F30"/>
  <c r="C25"/>
  <c r="D25"/>
  <c r="E25"/>
  <c r="F25"/>
  <c r="B25"/>
  <c r="B26" i="12"/>
  <c r="C26"/>
  <c r="D26"/>
  <c r="E26"/>
  <c r="F26"/>
  <c r="G26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C25"/>
  <c r="D25"/>
  <c r="E25"/>
  <c r="F25"/>
  <c r="G25"/>
  <c r="B26" i="11"/>
  <c r="C26"/>
  <c r="D26"/>
  <c r="E26"/>
  <c r="F26"/>
  <c r="G26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D25"/>
  <c r="E25"/>
  <c r="F25"/>
  <c r="G25"/>
  <c r="C26" i="8"/>
  <c r="D26"/>
  <c r="E26"/>
  <c r="F26"/>
  <c r="G26"/>
  <c r="C27"/>
  <c r="D27"/>
  <c r="E27"/>
  <c r="F27"/>
  <c r="G27"/>
  <c r="B28"/>
  <c r="C28"/>
  <c r="D28"/>
  <c r="E28"/>
  <c r="F28"/>
  <c r="G28"/>
  <c r="C29"/>
  <c r="D29"/>
  <c r="E29"/>
  <c r="F29"/>
  <c r="G29"/>
  <c r="B30"/>
  <c r="C30"/>
  <c r="D30"/>
  <c r="E30"/>
  <c r="F30"/>
  <c r="G30"/>
  <c r="C25"/>
  <c r="D25"/>
  <c r="E25"/>
  <c r="F25"/>
  <c r="G25"/>
  <c r="B26" i="7"/>
  <c r="C26"/>
  <c r="D26"/>
  <c r="E26"/>
  <c r="F26"/>
  <c r="G26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D25"/>
  <c r="E25"/>
  <c r="F25"/>
  <c r="G25"/>
</calcChain>
</file>

<file path=xl/sharedStrings.xml><?xml version="1.0" encoding="utf-8"?>
<sst xmlns="http://schemas.openxmlformats.org/spreadsheetml/2006/main" count="231" uniqueCount="29">
  <si>
    <t>&gt;95% MFI</t>
  </si>
  <si>
    <t>0-30% MFI</t>
  </si>
  <si>
    <t>31-50% MFI</t>
  </si>
  <si>
    <t>51-80% MFI</t>
  </si>
  <si>
    <t>81-95% MFI</t>
  </si>
  <si>
    <t>Total</t>
  </si>
  <si>
    <t>Asian</t>
  </si>
  <si>
    <t>Blacks</t>
  </si>
  <si>
    <t>White</t>
  </si>
  <si>
    <t>Hispanic</t>
  </si>
  <si>
    <t>Race/Ethnicity</t>
  </si>
  <si>
    <t>American Indian</t>
  </si>
  <si>
    <t>I.  Total Applications</t>
  </si>
  <si>
    <t>II.  Total Denials</t>
  </si>
  <si>
    <t>Overall Total</t>
  </si>
  <si>
    <t>Home Purchase &amp; Occupation</t>
  </si>
  <si>
    <t>III. Denial Rates (II/I) * 100</t>
  </si>
  <si>
    <t>Note: Data reported here is for Multnomah County. These are loans for the purpose of purchasing a home. The loans are for homes that are meant for a primary occupancy of the owner. These are all represented for conventional loans. For ethnic and racial breakout, these are loans originated by households where either the applicant or co-applicant are representative of that group.</t>
  </si>
  <si>
    <t>Black or African American</t>
  </si>
  <si>
    <t>MULTNOMAH COUNTY LOAN DENIAL RATES BY INCOME-RACE GROUPINGS : 2009</t>
  </si>
  <si>
    <t>MULTNOMAH COUNTY LOAN DENIAL RATES BY INCOME-RACE GROUPINGS : 2010</t>
  </si>
  <si>
    <t>Source: HMDA (LAR) 2006</t>
  </si>
  <si>
    <t>Source: HMDA (LAR) 2007</t>
  </si>
  <si>
    <t>Source: HMDA (LAR) 2008</t>
  </si>
  <si>
    <t>MULTNOMAH COUNTY LOAN DENIAL RATES BY INCOME-RACE GROUPINGS : 2008</t>
  </si>
  <si>
    <t>MULTNOMAH COUNTY LOAN DENIAL RATES BY INCOME-RACE GROUPINGS : 2007</t>
  </si>
  <si>
    <t>MULTNOMAH COUNTY LOAN DENIAL RATES BY INCOME-RACE GROUPINGS : 2006</t>
  </si>
  <si>
    <t>Source: HMDA (LAR) 2009</t>
  </si>
  <si>
    <t>Source: HMDA (LAR) 2010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</si>
</sst>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0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NumberFormat="1" applyFont="1" applyBorder="1"/>
    <xf numFmtId="0" fontId="4" fillId="0" borderId="0" xfId="0" applyFont="1" applyFill="1" applyBorder="1"/>
    <xf numFmtId="164" fontId="4" fillId="0" borderId="0" xfId="0" applyNumberFormat="1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2" xfId="0" applyNumberFormat="1" applyFont="1" applyBorder="1"/>
    <xf numFmtId="0" fontId="4" fillId="0" borderId="1" xfId="0" applyFont="1" applyFill="1" applyBorder="1"/>
    <xf numFmtId="164" fontId="4" fillId="0" borderId="2" xfId="0" applyNumberFormat="1" applyFont="1" applyBorder="1"/>
    <xf numFmtId="0" fontId="4" fillId="0" borderId="3" xfId="0" applyFont="1" applyFill="1" applyBorder="1"/>
    <xf numFmtId="164" fontId="4" fillId="0" borderId="4" xfId="0" applyNumberFormat="1" applyFont="1" applyBorder="1"/>
    <xf numFmtId="164" fontId="4" fillId="0" borderId="5" xfId="0" applyNumberFormat="1" applyFont="1" applyBorder="1"/>
    <xf numFmtId="0" fontId="6" fillId="0" borderId="0" xfId="0" applyFont="1"/>
    <xf numFmtId="0" fontId="5" fillId="0" borderId="1" xfId="0" applyFont="1" applyFill="1" applyBorder="1"/>
    <xf numFmtId="0" fontId="5" fillId="0" borderId="0" xfId="0" applyFont="1" applyFill="1" applyBorder="1"/>
    <xf numFmtId="0" fontId="5" fillId="0" borderId="2" xfId="0" applyFont="1" applyFill="1" applyBorder="1"/>
    <xf numFmtId="0" fontId="7" fillId="0" borderId="0" xfId="0" applyFont="1" applyBorder="1"/>
    <xf numFmtId="0" fontId="3" fillId="0" borderId="0" xfId="0" applyFont="1"/>
    <xf numFmtId="164" fontId="4" fillId="0" borderId="0" xfId="0" applyNumberFormat="1" applyFont="1"/>
    <xf numFmtId="0" fontId="4" fillId="0" borderId="0" xfId="0" applyNumberFormat="1" applyFont="1" applyFill="1" applyBorder="1"/>
    <xf numFmtId="0" fontId="4" fillId="0" borderId="2" xfId="0" applyNumberFormat="1" applyFont="1" applyFill="1" applyBorder="1"/>
    <xf numFmtId="0" fontId="4" fillId="0" borderId="0" xfId="0" applyFont="1" applyFill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4" fillId="0" borderId="2" xfId="2" applyNumberFormat="1" applyFont="1" applyBorder="1"/>
    <xf numFmtId="164" fontId="4" fillId="0" borderId="5" xfId="2" applyNumberFormat="1" applyFont="1" applyBorder="1"/>
    <xf numFmtId="164" fontId="4" fillId="0" borderId="4" xfId="2" applyNumberFormat="1" applyFont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Portland Loan Denial Rates by Income-Race Groupings: 2005
Home Purchase &amp; Occupation 
</a:t>
            </a:r>
          </a:p>
        </c:rich>
      </c:tx>
      <c:layout>
        <c:manualLayout>
          <c:xMode val="edge"/>
          <c:yMode val="edge"/>
          <c:x val="0.19488817891373764"/>
          <c:y val="2.69058295964125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258785942492021"/>
          <c:y val="0.1210762331838567"/>
          <c:w val="0.83386581469648891"/>
          <c:h val="0.64573991031390399"/>
        </c:manualLayout>
      </c:layout>
      <c:barChart>
        <c:barDir val="col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American Indian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'Denials 2006'!$B$24:$G$24</c:f>
              <c:strCache>
                <c:ptCount val="6"/>
                <c:pt idx="0">
                  <c:v>0-30% MFI</c:v>
                </c:pt>
                <c:pt idx="1">
                  <c:v>31-50% MFI</c:v>
                </c:pt>
                <c:pt idx="2">
                  <c:v>51-80% MFI</c:v>
                </c:pt>
                <c:pt idx="3">
                  <c:v>81-95% MFI</c:v>
                </c:pt>
                <c:pt idx="4">
                  <c:v>&gt;95% MFI</c:v>
                </c:pt>
                <c:pt idx="5">
                  <c:v>Total</c:v>
                </c:pt>
              </c:strCache>
            </c:strRef>
          </c:cat>
          <c:val>
            <c:numRef>
              <c:f>'Denials 2006'!$B$25:$G$25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0.05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 rtl="1">
                  <a:defRPr sz="5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'Denials 2006'!$B$24:$G$24</c:f>
              <c:strCache>
                <c:ptCount val="6"/>
                <c:pt idx="0">
                  <c:v>0-30% MFI</c:v>
                </c:pt>
                <c:pt idx="1">
                  <c:v>31-50% MFI</c:v>
                </c:pt>
                <c:pt idx="2">
                  <c:v>51-80% MFI</c:v>
                </c:pt>
                <c:pt idx="3">
                  <c:v>81-95% MFI</c:v>
                </c:pt>
                <c:pt idx="4">
                  <c:v>&gt;95% MFI</c:v>
                </c:pt>
                <c:pt idx="5">
                  <c:v>Total</c:v>
                </c:pt>
              </c:strCache>
            </c:strRef>
          </c:cat>
          <c:val>
            <c:numRef>
              <c:f>'Denials 2006'!$B$26:$G$26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0.22222222222222221</c:v>
                </c:pt>
                <c:pt idx="5">
                  <c:v>7.1428571428571425E-2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Blacks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 rtl="1">
                  <a:defRPr sz="5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'Denials 2006'!$B$24:$G$24</c:f>
              <c:strCache>
                <c:ptCount val="6"/>
                <c:pt idx="0">
                  <c:v>0-30% MFI</c:v>
                </c:pt>
                <c:pt idx="1">
                  <c:v>31-50% MFI</c:v>
                </c:pt>
                <c:pt idx="2">
                  <c:v>51-80% MFI</c:v>
                </c:pt>
                <c:pt idx="3">
                  <c:v>81-95% MFI</c:v>
                </c:pt>
                <c:pt idx="4">
                  <c:v>&gt;95% MFI</c:v>
                </c:pt>
                <c:pt idx="5">
                  <c:v>Total</c:v>
                </c:pt>
              </c:strCache>
            </c:strRef>
          </c:cat>
          <c:val>
            <c:numRef>
              <c:f>'Denials 2006'!$B$27:$G$27</c:f>
              <c:numCache>
                <c:formatCode>0.0%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0.1111111111111111</c:v>
                </c:pt>
                <c:pt idx="3">
                  <c:v>0.5</c:v>
                </c:pt>
                <c:pt idx="4">
                  <c:v>0.16666666666666666</c:v>
                </c:pt>
                <c:pt idx="5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 rtl="1">
                  <a:defRPr sz="5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'Denials 2006'!$B$24:$G$24</c:f>
              <c:strCache>
                <c:ptCount val="6"/>
                <c:pt idx="0">
                  <c:v>0-30% MFI</c:v>
                </c:pt>
                <c:pt idx="1">
                  <c:v>31-50% MFI</c:v>
                </c:pt>
                <c:pt idx="2">
                  <c:v>51-80% MFI</c:v>
                </c:pt>
                <c:pt idx="3">
                  <c:v>81-95% MFI</c:v>
                </c:pt>
                <c:pt idx="4">
                  <c:v>&gt;95% MFI</c:v>
                </c:pt>
                <c:pt idx="5">
                  <c:v>Total</c:v>
                </c:pt>
              </c:strCache>
            </c:strRef>
          </c:cat>
          <c:val>
            <c:numRef>
              <c:f>'Denials 2006'!$B$28:$G$28</c:f>
              <c:numCache>
                <c:formatCode>0.0%</c:formatCode>
                <c:ptCount val="6"/>
                <c:pt idx="0">
                  <c:v>0</c:v>
                </c:pt>
                <c:pt idx="1">
                  <c:v>0.40909090909090912</c:v>
                </c:pt>
                <c:pt idx="2">
                  <c:v>9.5890410958904104E-2</c:v>
                </c:pt>
                <c:pt idx="3">
                  <c:v>7.6923076923076927E-2</c:v>
                </c:pt>
                <c:pt idx="4">
                  <c:v>0.1032258064516129</c:v>
                </c:pt>
                <c:pt idx="5">
                  <c:v>0.1079136690647482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 rtl="1">
                  <a:defRPr sz="5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'Denials 2006'!$B$24:$G$24</c:f>
              <c:strCache>
                <c:ptCount val="6"/>
                <c:pt idx="0">
                  <c:v>0-30% MFI</c:v>
                </c:pt>
                <c:pt idx="1">
                  <c:v>31-50% MFI</c:v>
                </c:pt>
                <c:pt idx="2">
                  <c:v>51-80% MFI</c:v>
                </c:pt>
                <c:pt idx="3">
                  <c:v>81-95% MFI</c:v>
                </c:pt>
                <c:pt idx="4">
                  <c:v>&gt;95% MFI</c:v>
                </c:pt>
                <c:pt idx="5">
                  <c:v>Total</c:v>
                </c:pt>
              </c:strCache>
            </c:strRef>
          </c:cat>
          <c:val>
            <c:numRef>
              <c:f>'Denials 2006'!$B$29:$G$29</c:f>
              <c:numCache>
                <c:formatCode>0.0%</c:formatCode>
                <c:ptCount val="6"/>
                <c:pt idx="0">
                  <c:v>0</c:v>
                </c:pt>
                <c:pt idx="1">
                  <c:v>0.33333333333333331</c:v>
                </c:pt>
                <c:pt idx="2">
                  <c:v>7.6923076923076927E-2</c:v>
                </c:pt>
                <c:pt idx="3">
                  <c:v>0.16666666666666666</c:v>
                </c:pt>
                <c:pt idx="4">
                  <c:v>0.125</c:v>
                </c:pt>
                <c:pt idx="5">
                  <c:v>0.125</c:v>
                </c:pt>
              </c:numCache>
            </c:numRef>
          </c:val>
        </c:ser>
        <c:ser>
          <c:idx val="5"/>
          <c:order val="5"/>
          <c:tx>
            <c:v>Overall</c:v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 rtl="1">
                  <a:defRPr sz="5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'Denials 2006'!$B$24:$G$24</c:f>
              <c:strCache>
                <c:ptCount val="6"/>
                <c:pt idx="0">
                  <c:v>0-30% MFI</c:v>
                </c:pt>
                <c:pt idx="1">
                  <c:v>31-50% MFI</c:v>
                </c:pt>
                <c:pt idx="2">
                  <c:v>51-80% MFI</c:v>
                </c:pt>
                <c:pt idx="3">
                  <c:v>81-95% MFI</c:v>
                </c:pt>
                <c:pt idx="4">
                  <c:v>&gt;95% MFI</c:v>
                </c:pt>
                <c:pt idx="5">
                  <c:v>Total</c:v>
                </c:pt>
              </c:strCache>
            </c:strRef>
          </c:cat>
          <c:val>
            <c:numRef>
              <c:f>'Denials 2006'!$B$30:$G$30</c:f>
              <c:numCache>
                <c:formatCode>0.0%</c:formatCode>
                <c:ptCount val="6"/>
                <c:pt idx="0">
                  <c:v>0</c:v>
                </c:pt>
                <c:pt idx="1">
                  <c:v>0.92307692307692313</c:v>
                </c:pt>
                <c:pt idx="2">
                  <c:v>9.2485549132947972E-2</c:v>
                </c:pt>
                <c:pt idx="3">
                  <c:v>8.0459770114942528E-2</c:v>
                </c:pt>
                <c:pt idx="4">
                  <c:v>9.4736842105263161E-2</c:v>
                </c:pt>
                <c:pt idx="5">
                  <c:v>0.10231660231660232</c:v>
                </c:pt>
              </c:numCache>
            </c:numRef>
          </c:val>
        </c:ser>
        <c:axId val="73761920"/>
        <c:axId val="73763840"/>
      </c:barChart>
      <c:catAx>
        <c:axId val="737619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MFI Groupings</a:t>
                </a:r>
              </a:p>
            </c:rich>
          </c:tx>
          <c:layout>
            <c:manualLayout>
              <c:xMode val="edge"/>
              <c:yMode val="edge"/>
              <c:x val="0.47124600638977637"/>
              <c:y val="0.860986547085201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73763840"/>
        <c:crosses val="autoZero"/>
        <c:auto val="1"/>
        <c:lblAlgn val="ctr"/>
        <c:lblOffset val="100"/>
        <c:tickLblSkip val="1"/>
        <c:tickMarkSkip val="1"/>
      </c:catAx>
      <c:valAx>
        <c:axId val="73763840"/>
        <c:scaling>
          <c:orientation val="minMax"/>
          <c:max val="0.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Denial Rates</a:t>
                </a:r>
              </a:p>
            </c:rich>
          </c:tx>
          <c:layout>
            <c:manualLayout>
              <c:xMode val="edge"/>
              <c:yMode val="edge"/>
              <c:x val="1.2779552715654953E-2"/>
              <c:y val="0.33632286995515953"/>
            </c:manualLayout>
          </c:layout>
          <c:spPr>
            <a:noFill/>
            <a:ln w="25400">
              <a:noFill/>
            </a:ln>
          </c:spPr>
        </c:title>
        <c:numFmt formatCode="0.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73761920"/>
        <c:crosses val="autoZero"/>
        <c:crossBetween val="between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2651757188498524E-2"/>
          <c:y val="0.91928251121076077"/>
          <c:w val="0.83546325878594085"/>
          <c:h val="4.932735426008971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Portland Loan Denial Rates by Income-Race Groupings: 2005
Home Purchase &amp; Occupation 
</a:t>
            </a:r>
          </a:p>
        </c:rich>
      </c:tx>
      <c:layout>
        <c:manualLayout>
          <c:xMode val="edge"/>
          <c:yMode val="edge"/>
          <c:x val="0.19488817891373764"/>
          <c:y val="2.69058295964125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258785942492021"/>
          <c:y val="0.1210762331838567"/>
          <c:w val="0.83386581469648891"/>
          <c:h val="0.64573991031390399"/>
        </c:manualLayout>
      </c:layout>
      <c:barChart>
        <c:barDir val="col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American Indian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'Denials 2007'!$B$24:$G$24</c:f>
              <c:strCache>
                <c:ptCount val="6"/>
                <c:pt idx="0">
                  <c:v>0-30% MFI</c:v>
                </c:pt>
                <c:pt idx="1">
                  <c:v>31-50% MFI</c:v>
                </c:pt>
                <c:pt idx="2">
                  <c:v>51-80% MFI</c:v>
                </c:pt>
                <c:pt idx="3">
                  <c:v>81-95% MFI</c:v>
                </c:pt>
                <c:pt idx="4">
                  <c:v>&gt;95% MFI</c:v>
                </c:pt>
                <c:pt idx="5">
                  <c:v>Total</c:v>
                </c:pt>
              </c:strCache>
            </c:strRef>
          </c:cat>
          <c:val>
            <c:numRef>
              <c:f>'Denials 2007'!$B$25:$G$25</c:f>
              <c:numCache>
                <c:formatCode>0.0%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0.14285714285714285</c:v>
                </c:pt>
                <c:pt idx="5">
                  <c:v>0.14285714285714285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 rtl="1">
                  <a:defRPr sz="5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'Denials 2007'!$B$24:$G$24</c:f>
              <c:strCache>
                <c:ptCount val="6"/>
                <c:pt idx="0">
                  <c:v>0-30% MFI</c:v>
                </c:pt>
                <c:pt idx="1">
                  <c:v>31-50% MFI</c:v>
                </c:pt>
                <c:pt idx="2">
                  <c:v>51-80% MFI</c:v>
                </c:pt>
                <c:pt idx="3">
                  <c:v>81-95% MFI</c:v>
                </c:pt>
                <c:pt idx="4">
                  <c:v>&gt;95% MFI</c:v>
                </c:pt>
                <c:pt idx="5">
                  <c:v>Total</c:v>
                </c:pt>
              </c:strCache>
            </c:strRef>
          </c:cat>
          <c:val>
            <c:numRef>
              <c:f>'Denials 2007'!$B$26:$G$26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8.3333333333333329E-2</c:v>
                </c:pt>
                <c:pt idx="5">
                  <c:v>4.5454545454545456E-2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Blacks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 rtl="1">
                  <a:defRPr sz="5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'Denials 2007'!$B$24:$G$24</c:f>
              <c:strCache>
                <c:ptCount val="6"/>
                <c:pt idx="0">
                  <c:v>0-30% MFI</c:v>
                </c:pt>
                <c:pt idx="1">
                  <c:v>31-50% MFI</c:v>
                </c:pt>
                <c:pt idx="2">
                  <c:v>51-80% MFI</c:v>
                </c:pt>
                <c:pt idx="3">
                  <c:v>81-95% MFI</c:v>
                </c:pt>
                <c:pt idx="4">
                  <c:v>&gt;95% MFI</c:v>
                </c:pt>
                <c:pt idx="5">
                  <c:v>Total</c:v>
                </c:pt>
              </c:strCache>
            </c:strRef>
          </c:cat>
          <c:val>
            <c:numRef>
              <c:f>'Denials 2007'!$B$27:$G$27</c:f>
              <c:numCache>
                <c:formatCode>0.0%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0.16666666666666666</c:v>
                </c:pt>
                <c:pt idx="3">
                  <c:v>0.4</c:v>
                </c:pt>
                <c:pt idx="4">
                  <c:v>0.5</c:v>
                </c:pt>
                <c:pt idx="5">
                  <c:v>0.45161290322580644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 rtl="1">
                  <a:defRPr sz="5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'Denials 2007'!$B$24:$G$24</c:f>
              <c:strCache>
                <c:ptCount val="6"/>
                <c:pt idx="0">
                  <c:v>0-30% MFI</c:v>
                </c:pt>
                <c:pt idx="1">
                  <c:v>31-50% MFI</c:v>
                </c:pt>
                <c:pt idx="2">
                  <c:v>51-80% MFI</c:v>
                </c:pt>
                <c:pt idx="3">
                  <c:v>81-95% MFI</c:v>
                </c:pt>
                <c:pt idx="4">
                  <c:v>&gt;95% MFI</c:v>
                </c:pt>
                <c:pt idx="5">
                  <c:v>Total</c:v>
                </c:pt>
              </c:strCache>
            </c:strRef>
          </c:cat>
          <c:val>
            <c:numRef>
              <c:f>'Denials 2007'!$B$28:$G$28</c:f>
              <c:numCache>
                <c:formatCode>0.0%</c:formatCode>
                <c:ptCount val="6"/>
                <c:pt idx="0">
                  <c:v>0</c:v>
                </c:pt>
                <c:pt idx="1">
                  <c:v>0.44444444444444442</c:v>
                </c:pt>
                <c:pt idx="2">
                  <c:v>0.20754716981132076</c:v>
                </c:pt>
                <c:pt idx="3">
                  <c:v>0.17241379310344829</c:v>
                </c:pt>
                <c:pt idx="4">
                  <c:v>9.6491228070175433E-2</c:v>
                </c:pt>
                <c:pt idx="5">
                  <c:v>0.14416475972540047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 rtl="1">
                  <a:defRPr sz="5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'Denials 2007'!$B$24:$G$24</c:f>
              <c:strCache>
                <c:ptCount val="6"/>
                <c:pt idx="0">
                  <c:v>0-30% MFI</c:v>
                </c:pt>
                <c:pt idx="1">
                  <c:v>31-50% MFI</c:v>
                </c:pt>
                <c:pt idx="2">
                  <c:v>51-80% MFI</c:v>
                </c:pt>
                <c:pt idx="3">
                  <c:v>81-95% MFI</c:v>
                </c:pt>
                <c:pt idx="4">
                  <c:v>&gt;95% MFI</c:v>
                </c:pt>
                <c:pt idx="5">
                  <c:v>Total</c:v>
                </c:pt>
              </c:strCache>
            </c:strRef>
          </c:cat>
          <c:val>
            <c:numRef>
              <c:f>'Denials 2007'!$B$29:$G$29</c:f>
              <c:numCache>
                <c:formatCode>0.0%</c:formatCode>
                <c:ptCount val="6"/>
                <c:pt idx="0">
                  <c:v>0</c:v>
                </c:pt>
                <c:pt idx="1">
                  <c:v>0.75</c:v>
                </c:pt>
                <c:pt idx="2">
                  <c:v>0.2</c:v>
                </c:pt>
                <c:pt idx="3">
                  <c:v>8.3333333333333329E-2</c:v>
                </c:pt>
                <c:pt idx="4">
                  <c:v>0.29411764705882354</c:v>
                </c:pt>
                <c:pt idx="5">
                  <c:v>0.24489795918367346</c:v>
                </c:pt>
              </c:numCache>
            </c:numRef>
          </c:val>
        </c:ser>
        <c:ser>
          <c:idx val="5"/>
          <c:order val="5"/>
          <c:tx>
            <c:v>Overall</c:v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 rtl="1">
                  <a:defRPr sz="5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'Denials 2007'!$B$24:$G$24</c:f>
              <c:strCache>
                <c:ptCount val="6"/>
                <c:pt idx="0">
                  <c:v>0-30% MFI</c:v>
                </c:pt>
                <c:pt idx="1">
                  <c:v>31-50% MFI</c:v>
                </c:pt>
                <c:pt idx="2">
                  <c:v>51-80% MFI</c:v>
                </c:pt>
                <c:pt idx="3">
                  <c:v>81-95% MFI</c:v>
                </c:pt>
                <c:pt idx="4">
                  <c:v>&gt;95% MFI</c:v>
                </c:pt>
                <c:pt idx="5">
                  <c:v>Total</c:v>
                </c:pt>
              </c:strCache>
            </c:strRef>
          </c:cat>
          <c:val>
            <c:numRef>
              <c:f>'Denials 2007'!$B$30:$G$30</c:f>
              <c:numCache>
                <c:formatCode>0.0%</c:formatCode>
                <c:ptCount val="6"/>
                <c:pt idx="0">
                  <c:v>0</c:v>
                </c:pt>
                <c:pt idx="1">
                  <c:v>0.45454545454545453</c:v>
                </c:pt>
                <c:pt idx="2">
                  <c:v>0.20161290322580644</c:v>
                </c:pt>
                <c:pt idx="3">
                  <c:v>0.16981132075471697</c:v>
                </c:pt>
                <c:pt idx="4">
                  <c:v>0.1263537906137184</c:v>
                </c:pt>
                <c:pt idx="5">
                  <c:v>0.15063520871143377</c:v>
                </c:pt>
              </c:numCache>
            </c:numRef>
          </c:val>
        </c:ser>
        <c:axId val="76400512"/>
        <c:axId val="53288960"/>
      </c:barChart>
      <c:catAx>
        <c:axId val="764005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MFI Groupings</a:t>
                </a:r>
              </a:p>
            </c:rich>
          </c:tx>
          <c:layout>
            <c:manualLayout>
              <c:xMode val="edge"/>
              <c:yMode val="edge"/>
              <c:x val="0.47124600638977637"/>
              <c:y val="0.860986547085201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3288960"/>
        <c:crosses val="autoZero"/>
        <c:auto val="1"/>
        <c:lblAlgn val="ctr"/>
        <c:lblOffset val="100"/>
        <c:tickLblSkip val="1"/>
        <c:tickMarkSkip val="1"/>
      </c:catAx>
      <c:valAx>
        <c:axId val="53288960"/>
        <c:scaling>
          <c:orientation val="minMax"/>
          <c:max val="0.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Denial Rates</a:t>
                </a:r>
              </a:p>
            </c:rich>
          </c:tx>
          <c:layout>
            <c:manualLayout>
              <c:xMode val="edge"/>
              <c:yMode val="edge"/>
              <c:x val="1.2779552715654953E-2"/>
              <c:y val="0.33632286995515953"/>
            </c:manualLayout>
          </c:layout>
          <c:spPr>
            <a:noFill/>
            <a:ln w="25400">
              <a:noFill/>
            </a:ln>
          </c:spPr>
        </c:title>
        <c:numFmt formatCode="0.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76400512"/>
        <c:crosses val="autoZero"/>
        <c:crossBetween val="between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2651757188498524E-2"/>
          <c:y val="0.91928251121076077"/>
          <c:w val="0.83546325878594085"/>
          <c:h val="4.932735426008971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Portland Loan Denial Rates by Income-Race Groupings: 2005
Home Purchase &amp; Occupation 
</a:t>
            </a:r>
          </a:p>
        </c:rich>
      </c:tx>
      <c:layout>
        <c:manualLayout>
          <c:xMode val="edge"/>
          <c:yMode val="edge"/>
          <c:x val="0.19488817891373764"/>
          <c:y val="2.69058295964125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258785942492021"/>
          <c:y val="0.12107623318385673"/>
          <c:w val="0.83386581469648935"/>
          <c:h val="0.64573991031390443"/>
        </c:manualLayout>
      </c:layout>
      <c:barChart>
        <c:barDir val="col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American Indian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'Denials 2008'!$B$24:$G$24</c:f>
              <c:strCache>
                <c:ptCount val="6"/>
                <c:pt idx="0">
                  <c:v>0-30% MFI</c:v>
                </c:pt>
                <c:pt idx="1">
                  <c:v>31-50% MFI</c:v>
                </c:pt>
                <c:pt idx="2">
                  <c:v>51-80% MFI</c:v>
                </c:pt>
                <c:pt idx="3">
                  <c:v>81-95% MFI</c:v>
                </c:pt>
                <c:pt idx="4">
                  <c:v>&gt;95% MFI</c:v>
                </c:pt>
                <c:pt idx="5">
                  <c:v>Total</c:v>
                </c:pt>
              </c:strCache>
            </c:strRef>
          </c:cat>
          <c:val>
            <c:numRef>
              <c:f>'Denials 2008'!$B$25:$G$25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0.15384615384615385</c:v>
                </c:pt>
                <c:pt idx="4">
                  <c:v>0.1</c:v>
                </c:pt>
                <c:pt idx="5">
                  <c:v>0.1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 rtl="1">
                  <a:defRPr sz="5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'Denials 2008'!$B$24:$G$24</c:f>
              <c:strCache>
                <c:ptCount val="6"/>
                <c:pt idx="0">
                  <c:v>0-30% MFI</c:v>
                </c:pt>
                <c:pt idx="1">
                  <c:v>31-50% MFI</c:v>
                </c:pt>
                <c:pt idx="2">
                  <c:v>51-80% MFI</c:v>
                </c:pt>
                <c:pt idx="3">
                  <c:v>81-95% MFI</c:v>
                </c:pt>
                <c:pt idx="4">
                  <c:v>&gt;95% MFI</c:v>
                </c:pt>
                <c:pt idx="5">
                  <c:v>Total</c:v>
                </c:pt>
              </c:strCache>
            </c:strRef>
          </c:cat>
          <c:val>
            <c:numRef>
              <c:f>'Denials 2008'!$B$26:$G$26</c:f>
              <c:numCache>
                <c:formatCode>0.0%</c:formatCode>
                <c:ptCount val="6"/>
                <c:pt idx="0">
                  <c:v>1</c:v>
                </c:pt>
                <c:pt idx="1">
                  <c:v>0.5</c:v>
                </c:pt>
                <c:pt idx="2">
                  <c:v>0.14285714285714285</c:v>
                </c:pt>
                <c:pt idx="3">
                  <c:v>0.13333333333333333</c:v>
                </c:pt>
                <c:pt idx="4">
                  <c:v>0.17346938775510204</c:v>
                </c:pt>
                <c:pt idx="5">
                  <c:v>0.16875000000000001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Blacks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 rtl="1">
                  <a:defRPr sz="5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'Denials 2008'!$B$24:$G$24</c:f>
              <c:strCache>
                <c:ptCount val="6"/>
                <c:pt idx="0">
                  <c:v>0-30% MFI</c:v>
                </c:pt>
                <c:pt idx="1">
                  <c:v>31-50% MFI</c:v>
                </c:pt>
                <c:pt idx="2">
                  <c:v>51-80% MFI</c:v>
                </c:pt>
                <c:pt idx="3">
                  <c:v>81-95% MFI</c:v>
                </c:pt>
                <c:pt idx="4">
                  <c:v>&gt;95% MFI</c:v>
                </c:pt>
                <c:pt idx="5">
                  <c:v>Total</c:v>
                </c:pt>
              </c:strCache>
            </c:strRef>
          </c:cat>
          <c:val>
            <c:numRef>
              <c:f>'Denials 2008'!$B$27:$G$27</c:f>
              <c:numCache>
                <c:formatCode>0.0%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0.25</c:v>
                </c:pt>
                <c:pt idx="3">
                  <c:v>0.27586206896551724</c:v>
                </c:pt>
                <c:pt idx="4">
                  <c:v>0.234375</c:v>
                </c:pt>
                <c:pt idx="5">
                  <c:v>0.25203252032520324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 rtl="1">
                  <a:defRPr sz="5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'Denials 2008'!$B$24:$G$24</c:f>
              <c:strCache>
                <c:ptCount val="6"/>
                <c:pt idx="0">
                  <c:v>0-30% MFI</c:v>
                </c:pt>
                <c:pt idx="1">
                  <c:v>31-50% MFI</c:v>
                </c:pt>
                <c:pt idx="2">
                  <c:v>51-80% MFI</c:v>
                </c:pt>
                <c:pt idx="3">
                  <c:v>81-95% MFI</c:v>
                </c:pt>
                <c:pt idx="4">
                  <c:v>&gt;95% MFI</c:v>
                </c:pt>
                <c:pt idx="5">
                  <c:v>Total</c:v>
                </c:pt>
              </c:strCache>
            </c:strRef>
          </c:cat>
          <c:val>
            <c:numRef>
              <c:f>'Denials 2008'!$B$28:$G$28</c:f>
              <c:numCache>
                <c:formatCode>0.0%</c:formatCode>
                <c:ptCount val="6"/>
                <c:pt idx="0">
                  <c:v>0.25</c:v>
                </c:pt>
                <c:pt idx="1">
                  <c:v>0.32758620689655171</c:v>
                </c:pt>
                <c:pt idx="2">
                  <c:v>0.14882506527415143</c:v>
                </c:pt>
                <c:pt idx="3">
                  <c:v>0.1111111111111111</c:v>
                </c:pt>
                <c:pt idx="4">
                  <c:v>0.10072463768115943</c:v>
                </c:pt>
                <c:pt idx="5">
                  <c:v>0.1210564930300807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 rtl="1">
                  <a:defRPr sz="5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'Denials 2008'!$B$24:$G$24</c:f>
              <c:strCache>
                <c:ptCount val="6"/>
                <c:pt idx="0">
                  <c:v>0-30% MFI</c:v>
                </c:pt>
                <c:pt idx="1">
                  <c:v>31-50% MFI</c:v>
                </c:pt>
                <c:pt idx="2">
                  <c:v>51-80% MFI</c:v>
                </c:pt>
                <c:pt idx="3">
                  <c:v>81-95% MFI</c:v>
                </c:pt>
                <c:pt idx="4">
                  <c:v>&gt;95% MFI</c:v>
                </c:pt>
                <c:pt idx="5">
                  <c:v>Total</c:v>
                </c:pt>
              </c:strCache>
            </c:strRef>
          </c:cat>
          <c:val>
            <c:numRef>
              <c:f>'Denials 2008'!$B$29:$G$29</c:f>
              <c:numCache>
                <c:formatCode>0.0%</c:formatCode>
                <c:ptCount val="6"/>
                <c:pt idx="0">
                  <c:v>0</c:v>
                </c:pt>
                <c:pt idx="1">
                  <c:v>0.44444444444444442</c:v>
                </c:pt>
                <c:pt idx="2">
                  <c:v>0.29906542056074764</c:v>
                </c:pt>
                <c:pt idx="3">
                  <c:v>0.27941176470588236</c:v>
                </c:pt>
                <c:pt idx="4">
                  <c:v>0.15447154471544716</c:v>
                </c:pt>
                <c:pt idx="5">
                  <c:v>0.24025974025974026</c:v>
                </c:pt>
              </c:numCache>
            </c:numRef>
          </c:val>
        </c:ser>
        <c:ser>
          <c:idx val="5"/>
          <c:order val="5"/>
          <c:tx>
            <c:v>Overall</c:v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 rtl="1">
                  <a:defRPr sz="5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'Denials 2008'!$B$24:$G$24</c:f>
              <c:strCache>
                <c:ptCount val="6"/>
                <c:pt idx="0">
                  <c:v>0-30% MFI</c:v>
                </c:pt>
                <c:pt idx="1">
                  <c:v>31-50% MFI</c:v>
                </c:pt>
                <c:pt idx="2">
                  <c:v>51-80% MFI</c:v>
                </c:pt>
                <c:pt idx="3">
                  <c:v>81-95% MFI</c:v>
                </c:pt>
                <c:pt idx="4">
                  <c:v>&gt;95% MFI</c:v>
                </c:pt>
                <c:pt idx="5">
                  <c:v>Total</c:v>
                </c:pt>
              </c:strCache>
            </c:strRef>
          </c:cat>
          <c:val>
            <c:numRef>
              <c:f>'Denials 2008'!$B$30:$G$30</c:f>
              <c:numCache>
                <c:formatCode>0.0%</c:formatCode>
                <c:ptCount val="6"/>
                <c:pt idx="0">
                  <c:v>0.2</c:v>
                </c:pt>
                <c:pt idx="1">
                  <c:v>0.34722222222222221</c:v>
                </c:pt>
                <c:pt idx="2">
                  <c:v>0.14686098654708521</c:v>
                </c:pt>
                <c:pt idx="3">
                  <c:v>0.1281198003327787</c:v>
                </c:pt>
                <c:pt idx="4">
                  <c:v>0.11070110701107011</c:v>
                </c:pt>
                <c:pt idx="5">
                  <c:v>0.12617246596066567</c:v>
                </c:pt>
              </c:numCache>
            </c:numRef>
          </c:val>
        </c:ser>
        <c:axId val="88775296"/>
        <c:axId val="88679168"/>
      </c:barChart>
      <c:catAx>
        <c:axId val="887752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MFI Groupings</a:t>
                </a:r>
              </a:p>
            </c:rich>
          </c:tx>
          <c:layout>
            <c:manualLayout>
              <c:xMode val="edge"/>
              <c:yMode val="edge"/>
              <c:x val="0.47124600638977637"/>
              <c:y val="0.860986547085201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88679168"/>
        <c:crosses val="autoZero"/>
        <c:auto val="1"/>
        <c:lblAlgn val="ctr"/>
        <c:lblOffset val="100"/>
        <c:tickLblSkip val="1"/>
        <c:tickMarkSkip val="1"/>
      </c:catAx>
      <c:valAx>
        <c:axId val="88679168"/>
        <c:scaling>
          <c:orientation val="minMax"/>
          <c:max val="0.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Denial Rates</a:t>
                </a:r>
              </a:p>
            </c:rich>
          </c:tx>
          <c:layout>
            <c:manualLayout>
              <c:xMode val="edge"/>
              <c:yMode val="edge"/>
              <c:x val="1.2779552715654953E-2"/>
              <c:y val="0.33632286995515953"/>
            </c:manualLayout>
          </c:layout>
          <c:spPr>
            <a:noFill/>
            <a:ln w="25400">
              <a:noFill/>
            </a:ln>
          </c:spPr>
        </c:title>
        <c:numFmt formatCode="0.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88775296"/>
        <c:crosses val="autoZero"/>
        <c:crossBetween val="between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2651757188498524E-2"/>
          <c:y val="0.91928251121076077"/>
          <c:w val="0.83546325878594085"/>
          <c:h val="4.932735426008971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78" r="0.75000000000000178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Portland Loan Denial Rates by Income-Race Groupings: 2005
Home Purchase &amp; Occupation 
</a:t>
            </a:r>
          </a:p>
        </c:rich>
      </c:tx>
      <c:layout>
        <c:manualLayout>
          <c:xMode val="edge"/>
          <c:yMode val="edge"/>
          <c:x val="0.19488817891373758"/>
          <c:y val="2.69058295964125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258785942492021"/>
          <c:y val="0.12107623318385675"/>
          <c:w val="0.8338658146964899"/>
          <c:h val="0.64573991031390476"/>
        </c:manualLayout>
      </c:layout>
      <c:barChart>
        <c:barDir val="col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American Indian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'Denials 2009'!$B$24:$G$24</c:f>
              <c:strCache>
                <c:ptCount val="6"/>
                <c:pt idx="0">
                  <c:v>0-30% MFI</c:v>
                </c:pt>
                <c:pt idx="1">
                  <c:v>31-50% MFI</c:v>
                </c:pt>
                <c:pt idx="2">
                  <c:v>51-80% MFI</c:v>
                </c:pt>
                <c:pt idx="3">
                  <c:v>81-95% MFI</c:v>
                </c:pt>
                <c:pt idx="4">
                  <c:v>&gt;95% MFI</c:v>
                </c:pt>
                <c:pt idx="5">
                  <c:v>Total</c:v>
                </c:pt>
              </c:strCache>
            </c:strRef>
          </c:cat>
          <c:val>
            <c:numRef>
              <c:f>'Denials 2009'!$B$25:$G$25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0.14285714285714285</c:v>
                </c:pt>
                <c:pt idx="4">
                  <c:v>6.8965517241379309E-2</c:v>
                </c:pt>
                <c:pt idx="5">
                  <c:v>4.2253521126760563E-2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 rtl="1">
                  <a:defRPr sz="5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'Denials 2009'!$B$24:$G$24</c:f>
              <c:strCache>
                <c:ptCount val="6"/>
                <c:pt idx="0">
                  <c:v>0-30% MFI</c:v>
                </c:pt>
                <c:pt idx="1">
                  <c:v>31-50% MFI</c:v>
                </c:pt>
                <c:pt idx="2">
                  <c:v>51-80% MFI</c:v>
                </c:pt>
                <c:pt idx="3">
                  <c:v>81-95% MFI</c:v>
                </c:pt>
                <c:pt idx="4">
                  <c:v>&gt;95% MFI</c:v>
                </c:pt>
                <c:pt idx="5">
                  <c:v>Total</c:v>
                </c:pt>
              </c:strCache>
            </c:strRef>
          </c:cat>
          <c:val>
            <c:numRef>
              <c:f>'Denials 2009'!$B$26:$G$26</c:f>
              <c:numCache>
                <c:formatCode>0.0%</c:formatCode>
                <c:ptCount val="6"/>
                <c:pt idx="0">
                  <c:v>0</c:v>
                </c:pt>
                <c:pt idx="1">
                  <c:v>0.32258064516129031</c:v>
                </c:pt>
                <c:pt idx="2">
                  <c:v>0.10084033613445378</c:v>
                </c:pt>
                <c:pt idx="3">
                  <c:v>5.7142857142857141E-2</c:v>
                </c:pt>
                <c:pt idx="4">
                  <c:v>0.13274336283185842</c:v>
                </c:pt>
                <c:pt idx="5">
                  <c:v>0.13157894736842105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Blacks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 rtl="1">
                  <a:defRPr sz="5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'Denials 2009'!$B$24:$G$24</c:f>
              <c:strCache>
                <c:ptCount val="6"/>
                <c:pt idx="0">
                  <c:v>0-30% MFI</c:v>
                </c:pt>
                <c:pt idx="1">
                  <c:v>31-50% MFI</c:v>
                </c:pt>
                <c:pt idx="2">
                  <c:v>51-80% MFI</c:v>
                </c:pt>
                <c:pt idx="3">
                  <c:v>81-95% MFI</c:v>
                </c:pt>
                <c:pt idx="4">
                  <c:v>&gt;95% MFI</c:v>
                </c:pt>
                <c:pt idx="5">
                  <c:v>Total</c:v>
                </c:pt>
              </c:strCache>
            </c:strRef>
          </c:cat>
          <c:val>
            <c:numRef>
              <c:f>'Denials 2009'!$B$27:$G$27</c:f>
              <c:numCache>
                <c:formatCode>0.0%</c:formatCode>
                <c:ptCount val="6"/>
                <c:pt idx="0">
                  <c:v>0</c:v>
                </c:pt>
                <c:pt idx="1">
                  <c:v>0.16666666666666666</c:v>
                </c:pt>
                <c:pt idx="2">
                  <c:v>0.16393442622950818</c:v>
                </c:pt>
                <c:pt idx="3">
                  <c:v>9.0909090909090912E-2</c:v>
                </c:pt>
                <c:pt idx="4">
                  <c:v>0.13559322033898305</c:v>
                </c:pt>
                <c:pt idx="5">
                  <c:v>0.14012738853503184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 rtl="1">
                  <a:defRPr sz="5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'Denials 2009'!$B$24:$G$24</c:f>
              <c:strCache>
                <c:ptCount val="6"/>
                <c:pt idx="0">
                  <c:v>0-30% MFI</c:v>
                </c:pt>
                <c:pt idx="1">
                  <c:v>31-50% MFI</c:v>
                </c:pt>
                <c:pt idx="2">
                  <c:v>51-80% MFI</c:v>
                </c:pt>
                <c:pt idx="3">
                  <c:v>81-95% MFI</c:v>
                </c:pt>
                <c:pt idx="4">
                  <c:v>&gt;95% MFI</c:v>
                </c:pt>
                <c:pt idx="5">
                  <c:v>Total</c:v>
                </c:pt>
              </c:strCache>
            </c:strRef>
          </c:cat>
          <c:val>
            <c:numRef>
              <c:f>'Denials 2009'!$B$28:$G$28</c:f>
              <c:numCache>
                <c:formatCode>0.0%</c:formatCode>
                <c:ptCount val="6"/>
                <c:pt idx="0">
                  <c:v>0.7142857142857143</c:v>
                </c:pt>
                <c:pt idx="1">
                  <c:v>0.13212435233160622</c:v>
                </c:pt>
                <c:pt idx="2">
                  <c:v>6.9059271343121259E-2</c:v>
                </c:pt>
                <c:pt idx="3">
                  <c:v>8.137931034482758E-2</c:v>
                </c:pt>
                <c:pt idx="4">
                  <c:v>5.7546693589096413E-2</c:v>
                </c:pt>
                <c:pt idx="5">
                  <c:v>7.4644786872123267E-2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 rtl="1">
                  <a:defRPr sz="5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'Denials 2009'!$B$24:$G$24</c:f>
              <c:strCache>
                <c:ptCount val="6"/>
                <c:pt idx="0">
                  <c:v>0-30% MFI</c:v>
                </c:pt>
                <c:pt idx="1">
                  <c:v>31-50% MFI</c:v>
                </c:pt>
                <c:pt idx="2">
                  <c:v>51-80% MFI</c:v>
                </c:pt>
                <c:pt idx="3">
                  <c:v>81-95% MFI</c:v>
                </c:pt>
                <c:pt idx="4">
                  <c:v>&gt;95% MFI</c:v>
                </c:pt>
                <c:pt idx="5">
                  <c:v>Total</c:v>
                </c:pt>
              </c:strCache>
            </c:strRef>
          </c:cat>
          <c:val>
            <c:numRef>
              <c:f>'Denials 2009'!$B$29:$G$29</c:f>
              <c:numCache>
                <c:formatCode>0.0%</c:formatCode>
                <c:ptCount val="6"/>
                <c:pt idx="0">
                  <c:v>0.75</c:v>
                </c:pt>
                <c:pt idx="1">
                  <c:v>0.17391304347826086</c:v>
                </c:pt>
                <c:pt idx="2">
                  <c:v>0.12716763005780346</c:v>
                </c:pt>
                <c:pt idx="3">
                  <c:v>0.20370370370370369</c:v>
                </c:pt>
                <c:pt idx="4">
                  <c:v>9.6153846153846159E-2</c:v>
                </c:pt>
                <c:pt idx="5">
                  <c:v>0.14025974025974025</c:v>
                </c:pt>
              </c:numCache>
            </c:numRef>
          </c:val>
        </c:ser>
        <c:ser>
          <c:idx val="5"/>
          <c:order val="5"/>
          <c:tx>
            <c:v>Overall</c:v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 rtl="1">
                  <a:defRPr sz="5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'Denials 2009'!$B$24:$G$24</c:f>
              <c:strCache>
                <c:ptCount val="6"/>
                <c:pt idx="0">
                  <c:v>0-30% MFI</c:v>
                </c:pt>
                <c:pt idx="1">
                  <c:v>31-50% MFI</c:v>
                </c:pt>
                <c:pt idx="2">
                  <c:v>51-80% MFI</c:v>
                </c:pt>
                <c:pt idx="3">
                  <c:v>81-95% MFI</c:v>
                </c:pt>
                <c:pt idx="4">
                  <c:v>&gt;95% MFI</c:v>
                </c:pt>
                <c:pt idx="5">
                  <c:v>Total</c:v>
                </c:pt>
              </c:strCache>
            </c:strRef>
          </c:cat>
          <c:val>
            <c:numRef>
              <c:f>'Denials 2009'!$B$30:$G$30</c:f>
              <c:numCache>
                <c:formatCode>0.0%</c:formatCode>
                <c:ptCount val="6"/>
                <c:pt idx="0">
                  <c:v>0.44444444444444442</c:v>
                </c:pt>
                <c:pt idx="1">
                  <c:v>0.1425661914460285</c:v>
                </c:pt>
                <c:pt idx="2">
                  <c:v>7.6783280327124032E-2</c:v>
                </c:pt>
                <c:pt idx="3">
                  <c:v>7.5471698113207544E-2</c:v>
                </c:pt>
                <c:pt idx="4">
                  <c:v>6.5924657534246575E-2</c:v>
                </c:pt>
                <c:pt idx="5">
                  <c:v>7.6960076960076965E-2</c:v>
                </c:pt>
              </c:numCache>
            </c:numRef>
          </c:val>
        </c:ser>
        <c:axId val="88735104"/>
        <c:axId val="88839680"/>
      </c:barChart>
      <c:catAx>
        <c:axId val="887351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MFI Groupings</a:t>
                </a:r>
              </a:p>
            </c:rich>
          </c:tx>
          <c:layout>
            <c:manualLayout>
              <c:xMode val="edge"/>
              <c:yMode val="edge"/>
              <c:x val="0.47124600638977637"/>
              <c:y val="0.860986547085201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88839680"/>
        <c:crosses val="autoZero"/>
        <c:auto val="1"/>
        <c:lblAlgn val="ctr"/>
        <c:lblOffset val="100"/>
        <c:tickLblSkip val="1"/>
        <c:tickMarkSkip val="1"/>
      </c:catAx>
      <c:valAx>
        <c:axId val="88839680"/>
        <c:scaling>
          <c:orientation val="minMax"/>
          <c:max val="0.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Denial Rates</a:t>
                </a:r>
              </a:p>
            </c:rich>
          </c:tx>
          <c:layout>
            <c:manualLayout>
              <c:xMode val="edge"/>
              <c:yMode val="edge"/>
              <c:x val="1.2779552715654953E-2"/>
              <c:y val="0.33632286995515998"/>
            </c:manualLayout>
          </c:layout>
          <c:spPr>
            <a:noFill/>
            <a:ln w="25400">
              <a:noFill/>
            </a:ln>
          </c:spPr>
        </c:title>
        <c:numFmt formatCode="0.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88735104"/>
        <c:crosses val="autoZero"/>
        <c:crossBetween val="between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2651757188498524E-2"/>
          <c:y val="0.91928251121076054"/>
          <c:w val="0.83546325878594041"/>
          <c:h val="4.932735426008971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Portland Loan Denial Rates by Income-Race Groupings: 2005
Home Purchase &amp; Occupation 
</a:t>
            </a:r>
          </a:p>
        </c:rich>
      </c:tx>
      <c:layout>
        <c:manualLayout>
          <c:xMode val="edge"/>
          <c:yMode val="edge"/>
          <c:x val="0.19488817891373753"/>
          <c:y val="2.69058295964125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258785942492021"/>
          <c:y val="0.12107623318385678"/>
          <c:w val="0.83386581469649035"/>
          <c:h val="0.64573991031390521"/>
        </c:manualLayout>
      </c:layout>
      <c:barChart>
        <c:barDir val="col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'Denials 2010'!$B$24:$G$24</c:f>
              <c:strCache>
                <c:ptCount val="6"/>
                <c:pt idx="0">
                  <c:v>0-30% MFI</c:v>
                </c:pt>
                <c:pt idx="1">
                  <c:v>31-50% MFI</c:v>
                </c:pt>
                <c:pt idx="2">
                  <c:v>51-80% MFI</c:v>
                </c:pt>
                <c:pt idx="3">
                  <c:v>81-95% MFI</c:v>
                </c:pt>
                <c:pt idx="4">
                  <c:v>&gt;95% MFI</c:v>
                </c:pt>
                <c:pt idx="5">
                  <c:v>Total</c:v>
                </c:pt>
              </c:strCache>
            </c:strRef>
          </c:cat>
          <c:val>
            <c:numRef>
              <c:f>'Denials 2010'!$B$25:$G$25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4.7619047619047616E-2</c:v>
                </c:pt>
                <c:pt idx="5">
                  <c:v>1.7241379310344827E-2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 rtl="1">
                  <a:defRPr sz="5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'Denials 2010'!$B$24:$G$24</c:f>
              <c:strCache>
                <c:ptCount val="6"/>
                <c:pt idx="0">
                  <c:v>0-30% MFI</c:v>
                </c:pt>
                <c:pt idx="1">
                  <c:v>31-50% MFI</c:v>
                </c:pt>
                <c:pt idx="2">
                  <c:v>51-80% MFI</c:v>
                </c:pt>
                <c:pt idx="3">
                  <c:v>81-95% MFI</c:v>
                </c:pt>
                <c:pt idx="4">
                  <c:v>&gt;95% MFI</c:v>
                </c:pt>
                <c:pt idx="5">
                  <c:v>Total</c:v>
                </c:pt>
              </c:strCache>
            </c:strRef>
          </c:cat>
          <c:val>
            <c:numRef>
              <c:f>'Denials 2010'!$B$26:$G$26</c:f>
              <c:numCache>
                <c:formatCode>0.0%</c:formatCode>
                <c:ptCount val="6"/>
                <c:pt idx="0">
                  <c:v>0</c:v>
                </c:pt>
                <c:pt idx="1">
                  <c:v>0.12280701754385964</c:v>
                </c:pt>
                <c:pt idx="2">
                  <c:v>7.0000000000000007E-2</c:v>
                </c:pt>
                <c:pt idx="3">
                  <c:v>2.3255813953488372E-2</c:v>
                </c:pt>
                <c:pt idx="4">
                  <c:v>0.10666666666666667</c:v>
                </c:pt>
                <c:pt idx="5">
                  <c:v>8.1850533807829182E-2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 rtl="1">
                  <a:defRPr sz="5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'Denials 2010'!$B$24:$G$24</c:f>
              <c:strCache>
                <c:ptCount val="6"/>
                <c:pt idx="0">
                  <c:v>0-30% MFI</c:v>
                </c:pt>
                <c:pt idx="1">
                  <c:v>31-50% MFI</c:v>
                </c:pt>
                <c:pt idx="2">
                  <c:v>51-80% MFI</c:v>
                </c:pt>
                <c:pt idx="3">
                  <c:v>81-95% MFI</c:v>
                </c:pt>
                <c:pt idx="4">
                  <c:v>&gt;95% MFI</c:v>
                </c:pt>
                <c:pt idx="5">
                  <c:v>Total</c:v>
                </c:pt>
              </c:strCache>
            </c:strRef>
          </c:cat>
          <c:val>
            <c:numRef>
              <c:f>'Denials 2010'!$B$27:$G$27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1.4492753623188406E-2</c:v>
                </c:pt>
                <c:pt idx="3">
                  <c:v>9.0909090909090912E-2</c:v>
                </c:pt>
                <c:pt idx="4">
                  <c:v>7.3170731707317069E-2</c:v>
                </c:pt>
                <c:pt idx="5">
                  <c:v>4.6052631578947366E-2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 rtl="1">
                  <a:defRPr sz="5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'Denials 2010'!$B$24:$G$24</c:f>
              <c:strCache>
                <c:ptCount val="6"/>
                <c:pt idx="0">
                  <c:v>0-30% MFI</c:v>
                </c:pt>
                <c:pt idx="1">
                  <c:v>31-50% MFI</c:v>
                </c:pt>
                <c:pt idx="2">
                  <c:v>51-80% MFI</c:v>
                </c:pt>
                <c:pt idx="3">
                  <c:v>81-95% MFI</c:v>
                </c:pt>
                <c:pt idx="4">
                  <c:v>&gt;95% MFI</c:v>
                </c:pt>
                <c:pt idx="5">
                  <c:v>Total</c:v>
                </c:pt>
              </c:strCache>
            </c:strRef>
          </c:cat>
          <c:val>
            <c:numRef>
              <c:f>'Denials 2010'!$B$28:$G$28</c:f>
              <c:numCache>
                <c:formatCode>0.0%</c:formatCode>
                <c:ptCount val="6"/>
                <c:pt idx="0">
                  <c:v>0.35483870967741937</c:v>
                </c:pt>
                <c:pt idx="1">
                  <c:v>9.5238095238095233E-2</c:v>
                </c:pt>
                <c:pt idx="2">
                  <c:v>5.9789750328515114E-2</c:v>
                </c:pt>
                <c:pt idx="3">
                  <c:v>3.0303030303030304E-2</c:v>
                </c:pt>
                <c:pt idx="4">
                  <c:v>4.2602187679907887E-2</c:v>
                </c:pt>
                <c:pt idx="5">
                  <c:v>5.3925992779783397E-2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 rtl="1">
                  <a:defRPr sz="5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'Denials 2010'!$B$24:$G$24</c:f>
              <c:strCache>
                <c:ptCount val="6"/>
                <c:pt idx="0">
                  <c:v>0-30% MFI</c:v>
                </c:pt>
                <c:pt idx="1">
                  <c:v>31-50% MFI</c:v>
                </c:pt>
                <c:pt idx="2">
                  <c:v>51-80% MFI</c:v>
                </c:pt>
                <c:pt idx="3">
                  <c:v>81-95% MFI</c:v>
                </c:pt>
                <c:pt idx="4">
                  <c:v>&gt;95% MFI</c:v>
                </c:pt>
                <c:pt idx="5">
                  <c:v>Total</c:v>
                </c:pt>
              </c:strCache>
            </c:strRef>
          </c:cat>
          <c:val>
            <c:numRef>
              <c:f>'Denials 2010'!$B$29:$G$29</c:f>
              <c:numCache>
                <c:formatCode>0.0%</c:formatCode>
                <c:ptCount val="6"/>
                <c:pt idx="0">
                  <c:v>0.25</c:v>
                </c:pt>
                <c:pt idx="1">
                  <c:v>0.13235294117647059</c:v>
                </c:pt>
                <c:pt idx="2">
                  <c:v>9.036144578313253E-2</c:v>
                </c:pt>
                <c:pt idx="3">
                  <c:v>0.02</c:v>
                </c:pt>
                <c:pt idx="4">
                  <c:v>4.3010752688172046E-2</c:v>
                </c:pt>
                <c:pt idx="5">
                  <c:v>7.8534031413612565E-2</c:v>
                </c:pt>
              </c:numCache>
            </c:numRef>
          </c:val>
        </c:ser>
        <c:ser>
          <c:idx val="5"/>
          <c:order val="5"/>
          <c:tx>
            <c:v>Overall</c:v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 rtl="1">
                  <a:defRPr sz="5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'Denials 2010'!$B$24:$G$24</c:f>
              <c:strCache>
                <c:ptCount val="6"/>
                <c:pt idx="0">
                  <c:v>0-30% MFI</c:v>
                </c:pt>
                <c:pt idx="1">
                  <c:v>31-50% MFI</c:v>
                </c:pt>
                <c:pt idx="2">
                  <c:v>51-80% MFI</c:v>
                </c:pt>
                <c:pt idx="3">
                  <c:v>81-95% MFI</c:v>
                </c:pt>
                <c:pt idx="4">
                  <c:v>&gt;95% MFI</c:v>
                </c:pt>
                <c:pt idx="5">
                  <c:v>Total</c:v>
                </c:pt>
              </c:strCache>
            </c:strRef>
          </c:cat>
          <c:val>
            <c:numRef>
              <c:f>'Denials 2010'!$B$30:$G$30</c:f>
              <c:numCache>
                <c:formatCode>0.0%</c:formatCode>
                <c:ptCount val="6"/>
                <c:pt idx="0">
                  <c:v>0.29729729729729731</c:v>
                </c:pt>
                <c:pt idx="1">
                  <c:v>9.7807757166947729E-2</c:v>
                </c:pt>
                <c:pt idx="2">
                  <c:v>6.1202185792349727E-2</c:v>
                </c:pt>
                <c:pt idx="3">
                  <c:v>3.176620076238882E-2</c:v>
                </c:pt>
                <c:pt idx="4">
                  <c:v>4.7407407407407405E-2</c:v>
                </c:pt>
                <c:pt idx="5">
                  <c:v>5.4106794394181305E-2</c:v>
                </c:pt>
              </c:numCache>
            </c:numRef>
          </c:val>
        </c:ser>
        <c:axId val="88965120"/>
        <c:axId val="88967040"/>
      </c:barChart>
      <c:catAx>
        <c:axId val="889651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MFI Groupings</a:t>
                </a:r>
              </a:p>
            </c:rich>
          </c:tx>
          <c:layout>
            <c:manualLayout>
              <c:xMode val="edge"/>
              <c:yMode val="edge"/>
              <c:x val="0.47124600638977637"/>
              <c:y val="0.860986547085201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88967040"/>
        <c:crosses val="autoZero"/>
        <c:auto val="1"/>
        <c:lblAlgn val="ctr"/>
        <c:lblOffset val="100"/>
        <c:tickLblSkip val="1"/>
        <c:tickMarkSkip val="1"/>
      </c:catAx>
      <c:valAx>
        <c:axId val="88967040"/>
        <c:scaling>
          <c:orientation val="minMax"/>
          <c:max val="0.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Denial Rates</a:t>
                </a:r>
              </a:p>
            </c:rich>
          </c:tx>
          <c:layout>
            <c:manualLayout>
              <c:xMode val="edge"/>
              <c:yMode val="edge"/>
              <c:x val="1.2779552715654953E-2"/>
              <c:y val="0.33632286995516036"/>
            </c:manualLayout>
          </c:layout>
          <c:spPr>
            <a:noFill/>
            <a:ln w="25400">
              <a:noFill/>
            </a:ln>
          </c:spPr>
        </c:title>
        <c:numFmt formatCode="0.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88965120"/>
        <c:crosses val="autoZero"/>
        <c:crossBetween val="between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2651757188498524E-2"/>
          <c:y val="0.91928251121076032"/>
          <c:w val="0.83546325878594019"/>
          <c:h val="4.932735426008971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22" r="0.75000000000000222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Denial Rate Trends for Race Groups: 2003-2010
Multnomah County</a:t>
            </a:r>
          </a:p>
        </c:rich>
      </c:tx>
      <c:layout>
        <c:manualLayout>
          <c:xMode val="edge"/>
          <c:yMode val="edge"/>
          <c:x val="0.24739195230998509"/>
          <c:y val="4.59081836327345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637853949329359"/>
          <c:y val="0.16367297372632419"/>
          <c:w val="0.54098360655737765"/>
          <c:h val="0.4970069568031063"/>
        </c:manualLayout>
      </c:layout>
      <c:lineChart>
        <c:grouping val="standard"/>
        <c:ser>
          <c:idx val="0"/>
          <c:order val="0"/>
          <c:tx>
            <c:strRef>
              <c:f>'Denial Rate Trend By Race'!$A$2</c:f>
              <c:strCache>
                <c:ptCount val="1"/>
                <c:pt idx="0">
                  <c:v>American Indian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dLbls>
            <c:dLbl>
              <c:idx val="7"/>
              <c:showSerName val="1"/>
            </c:dLbl>
            <c:delete val="1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Lbls>
          <c:cat>
            <c:numRef>
              <c:f>'Denial Rate Trend By Race'!$B$1:$F$1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'Denial Rate Trend By Race'!$B$2:$F$2</c:f>
              <c:numCache>
                <c:formatCode>0.0%</c:formatCode>
                <c:ptCount val="5"/>
                <c:pt idx="0">
                  <c:v>0.05</c:v>
                </c:pt>
                <c:pt idx="1">
                  <c:v>0.14285714285714299</c:v>
                </c:pt>
                <c:pt idx="2">
                  <c:v>0.1</c:v>
                </c:pt>
                <c:pt idx="3">
                  <c:v>4.2253521126760563E-2</c:v>
                </c:pt>
                <c:pt idx="4">
                  <c:v>1.7241379310344827E-2</c:v>
                </c:pt>
              </c:numCache>
            </c:numRef>
          </c:val>
        </c:ser>
        <c:ser>
          <c:idx val="1"/>
          <c:order val="1"/>
          <c:tx>
            <c:strRef>
              <c:f>'Denial Rate Trend By Race'!$A$3</c:f>
              <c:strCache>
                <c:ptCount val="1"/>
                <c:pt idx="0">
                  <c:v>Asian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tar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7"/>
              <c:showSerName val="1"/>
            </c:dLbl>
            <c:delete val="1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Lbls>
          <c:cat>
            <c:numRef>
              <c:f>'Denial Rate Trend By Race'!$B$1:$F$1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'Denial Rate Trend By Race'!$B$3:$F$3</c:f>
              <c:numCache>
                <c:formatCode>0.0%</c:formatCode>
                <c:ptCount val="5"/>
                <c:pt idx="0">
                  <c:v>7.1428571428571425E-2</c:v>
                </c:pt>
                <c:pt idx="1">
                  <c:v>4.5454545454545456E-2</c:v>
                </c:pt>
                <c:pt idx="2">
                  <c:v>0.16875000000000001</c:v>
                </c:pt>
                <c:pt idx="3">
                  <c:v>0.13157894736842105</c:v>
                </c:pt>
                <c:pt idx="4">
                  <c:v>8.1850533807829182E-2</c:v>
                </c:pt>
              </c:numCache>
            </c:numRef>
          </c:val>
        </c:ser>
        <c:ser>
          <c:idx val="2"/>
          <c:order val="2"/>
          <c:tx>
            <c:strRef>
              <c:f>'Denial Rate Trend By Race'!$A$4</c:f>
              <c:strCache>
                <c:ptCount val="1"/>
                <c:pt idx="0">
                  <c:v>Black or African American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dLbl>
              <c:idx val="7"/>
              <c:showSerName val="1"/>
            </c:dLbl>
            <c:delete val="1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Lbls>
          <c:cat>
            <c:numRef>
              <c:f>'Denial Rate Trend By Race'!$B$1:$F$1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'Denial Rate Trend By Race'!$B$4:$F$4</c:f>
              <c:numCache>
                <c:formatCode>0.0%</c:formatCode>
                <c:ptCount val="5"/>
                <c:pt idx="0">
                  <c:v>0.25</c:v>
                </c:pt>
                <c:pt idx="1">
                  <c:v>0.45161290322580644</c:v>
                </c:pt>
                <c:pt idx="2">
                  <c:v>0.25203252032520324</c:v>
                </c:pt>
                <c:pt idx="3">
                  <c:v>0.14012738853503184</c:v>
                </c:pt>
                <c:pt idx="4">
                  <c:v>4.6052631578947366E-2</c:v>
                </c:pt>
              </c:numCache>
            </c:numRef>
          </c:val>
        </c:ser>
        <c:ser>
          <c:idx val="3"/>
          <c:order val="3"/>
          <c:tx>
            <c:strRef>
              <c:f>'Denial Rate Trend By Race'!$A$5</c:f>
              <c:strCache>
                <c:ptCount val="1"/>
                <c:pt idx="0">
                  <c:v>Hispanic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tar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7"/>
              <c:dLblPos val="t"/>
              <c:showSerName val="1"/>
            </c:dLbl>
            <c:delete val="1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t"/>
          </c:dLbls>
          <c:cat>
            <c:numRef>
              <c:f>'Denial Rate Trend By Race'!$B$1:$F$1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'Denial Rate Trend By Race'!$B$5:$F$5</c:f>
              <c:numCache>
                <c:formatCode>0.0%</c:formatCode>
                <c:ptCount val="5"/>
                <c:pt idx="0">
                  <c:v>0.1079136690647482</c:v>
                </c:pt>
                <c:pt idx="1">
                  <c:v>0.14416475972540047</c:v>
                </c:pt>
                <c:pt idx="2">
                  <c:v>0.1210564930300807</c:v>
                </c:pt>
                <c:pt idx="3">
                  <c:v>7.4644786872123267E-2</c:v>
                </c:pt>
                <c:pt idx="4">
                  <c:v>5.3925992779783397E-2</c:v>
                </c:pt>
              </c:numCache>
            </c:numRef>
          </c:val>
        </c:ser>
        <c:ser>
          <c:idx val="4"/>
          <c:order val="4"/>
          <c:tx>
            <c:strRef>
              <c:f>'Denial Rate Trend By Race'!$A$6</c:f>
              <c:strCache>
                <c:ptCount val="1"/>
                <c:pt idx="0">
                  <c:v>White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7"/>
              <c:dLblPos val="t"/>
              <c:showSerName val="1"/>
            </c:dLbl>
            <c:delete val="1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t"/>
          </c:dLbls>
          <c:cat>
            <c:numRef>
              <c:f>'Denial Rate Trend By Race'!$B$1:$F$1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'Denial Rate Trend By Race'!$B$6:$F$6</c:f>
              <c:numCache>
                <c:formatCode>0.0%</c:formatCode>
                <c:ptCount val="5"/>
                <c:pt idx="0">
                  <c:v>0.125</c:v>
                </c:pt>
                <c:pt idx="1">
                  <c:v>0.24489795918367346</c:v>
                </c:pt>
                <c:pt idx="2">
                  <c:v>0.24025974025974026</c:v>
                </c:pt>
                <c:pt idx="3">
                  <c:v>0.14025974025974025</c:v>
                </c:pt>
                <c:pt idx="4">
                  <c:v>7.8534031413612565E-2</c:v>
                </c:pt>
              </c:numCache>
            </c:numRef>
          </c:val>
        </c:ser>
        <c:ser>
          <c:idx val="5"/>
          <c:order val="5"/>
          <c:tx>
            <c:strRef>
              <c:f>'Denial Rate Trend By Race'!$A$7</c:f>
              <c:strCache>
                <c:ptCount val="1"/>
                <c:pt idx="0">
                  <c:v>Overall Total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dLbls>
            <c:dLbl>
              <c:idx val="7"/>
              <c:showSerName val="1"/>
            </c:dLbl>
            <c:delete val="1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Lbls>
          <c:cat>
            <c:numRef>
              <c:f>'Denial Rate Trend By Race'!$B$1:$F$1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'Denial Rate Trend By Race'!$B$7:$F$7</c:f>
              <c:numCache>
                <c:formatCode>0.0%</c:formatCode>
                <c:ptCount val="5"/>
                <c:pt idx="0">
                  <c:v>0.10231660231660232</c:v>
                </c:pt>
                <c:pt idx="1">
                  <c:v>0.15063520871143377</c:v>
                </c:pt>
                <c:pt idx="2">
                  <c:v>0.12617246596066567</c:v>
                </c:pt>
                <c:pt idx="3">
                  <c:v>7.6960076960076965E-2</c:v>
                </c:pt>
                <c:pt idx="4">
                  <c:v>5.4106794394181305E-2</c:v>
                </c:pt>
              </c:numCache>
            </c:numRef>
          </c:val>
        </c:ser>
        <c:marker val="1"/>
        <c:axId val="90813184"/>
        <c:axId val="90814720"/>
      </c:lineChart>
      <c:catAx>
        <c:axId val="908131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814720"/>
        <c:crosses val="autoZero"/>
        <c:auto val="1"/>
        <c:lblAlgn val="ctr"/>
        <c:lblOffset val="100"/>
        <c:tickMarkSkip val="1"/>
      </c:catAx>
      <c:valAx>
        <c:axId val="90814720"/>
        <c:scaling>
          <c:orientation val="minMax"/>
        </c:scaling>
        <c:axPos val="l"/>
        <c:numFmt formatCode="0.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08131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</c:dTable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Denial Rate Trends for Income Groups: 2003-2010
Multnomah County</a:t>
            </a:r>
          </a:p>
        </c:rich>
      </c:tx>
      <c:layout>
        <c:manualLayout>
          <c:xMode val="edge"/>
          <c:yMode val="edge"/>
          <c:x val="0.23248882265275708"/>
          <c:y val="4.59081836327345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2205663189269789"/>
          <c:y val="0.16367297372632419"/>
          <c:w val="0.58271236959761208"/>
          <c:h val="0.54091921804675425"/>
        </c:manualLayout>
      </c:layout>
      <c:lineChart>
        <c:grouping val="standard"/>
        <c:ser>
          <c:idx val="0"/>
          <c:order val="0"/>
          <c:tx>
            <c:strRef>
              <c:f>'Denial Rate Trend By Income'!$A$2</c:f>
              <c:strCache>
                <c:ptCount val="1"/>
                <c:pt idx="0">
                  <c:v>0-30% MFI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dLbls>
            <c:dLbl>
              <c:idx val="6"/>
              <c:showSerName val="1"/>
            </c:dLbl>
            <c:delete val="1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Lbls>
          <c:cat>
            <c:numRef>
              <c:f>'Denial Rate Trend By Income'!$B$1:$E$1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'Denial Rate Trend By Income'!$B$2:$E$2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0.44444444444444442</c:v>
                </c:pt>
              </c:numCache>
            </c:numRef>
          </c:val>
        </c:ser>
        <c:ser>
          <c:idx val="1"/>
          <c:order val="1"/>
          <c:tx>
            <c:strRef>
              <c:f>'Denial Rate Trend By Income'!$A$3</c:f>
              <c:strCache>
                <c:ptCount val="1"/>
                <c:pt idx="0">
                  <c:v>31-50% MFI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tar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6"/>
              <c:showSerName val="1"/>
            </c:dLbl>
            <c:delete val="1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Lbls>
          <c:cat>
            <c:numRef>
              <c:f>'Denial Rate Trend By Income'!$B$1:$E$1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'Denial Rate Trend By Income'!$B$3:$E$3</c:f>
              <c:numCache>
                <c:formatCode>0.0%</c:formatCode>
                <c:ptCount val="4"/>
                <c:pt idx="0">
                  <c:v>0.92307692307692313</c:v>
                </c:pt>
                <c:pt idx="1">
                  <c:v>0.45454545454545453</c:v>
                </c:pt>
                <c:pt idx="2">
                  <c:v>0.34722222222222221</c:v>
                </c:pt>
                <c:pt idx="3">
                  <c:v>0.1425661914460285</c:v>
                </c:pt>
              </c:numCache>
            </c:numRef>
          </c:val>
        </c:ser>
        <c:ser>
          <c:idx val="2"/>
          <c:order val="2"/>
          <c:tx>
            <c:strRef>
              <c:f>'Denial Rate Trend By Income'!$A$4</c:f>
              <c:strCache>
                <c:ptCount val="1"/>
                <c:pt idx="0">
                  <c:v>51-80% MFI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dLbl>
              <c:idx val="6"/>
              <c:showSerName val="1"/>
            </c:dLbl>
            <c:delete val="1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Lbls>
          <c:cat>
            <c:numRef>
              <c:f>'Denial Rate Trend By Income'!$B$1:$E$1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'Denial Rate Trend By Income'!$B$4:$E$4</c:f>
              <c:numCache>
                <c:formatCode>0.0%</c:formatCode>
                <c:ptCount val="4"/>
                <c:pt idx="0">
                  <c:v>9.2485549132947972E-2</c:v>
                </c:pt>
                <c:pt idx="1">
                  <c:v>0.20161290322580644</c:v>
                </c:pt>
                <c:pt idx="2">
                  <c:v>0.14686098654708521</c:v>
                </c:pt>
                <c:pt idx="3">
                  <c:v>7.6783280327124032E-2</c:v>
                </c:pt>
              </c:numCache>
            </c:numRef>
          </c:val>
        </c:ser>
        <c:ser>
          <c:idx val="3"/>
          <c:order val="3"/>
          <c:tx>
            <c:strRef>
              <c:f>'Denial Rate Trend By Income'!$A$5</c:f>
              <c:strCache>
                <c:ptCount val="1"/>
                <c:pt idx="0">
                  <c:v>81-95% MFI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tar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LblPos val="t"/>
              <c:showSerName val="1"/>
            </c:dLbl>
            <c:delete val="1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t"/>
          </c:dLbls>
          <c:cat>
            <c:numRef>
              <c:f>'Denial Rate Trend By Income'!$B$1:$E$1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'Denial Rate Trend By Income'!$B$5:$E$5</c:f>
              <c:numCache>
                <c:formatCode>0.0%</c:formatCode>
                <c:ptCount val="4"/>
                <c:pt idx="0">
                  <c:v>8.0459770114942528E-2</c:v>
                </c:pt>
                <c:pt idx="1">
                  <c:v>0.16981132075471697</c:v>
                </c:pt>
                <c:pt idx="2">
                  <c:v>0.1281198003327787</c:v>
                </c:pt>
                <c:pt idx="3">
                  <c:v>7.5471698113207544E-2</c:v>
                </c:pt>
              </c:numCache>
            </c:numRef>
          </c:val>
        </c:ser>
        <c:ser>
          <c:idx val="4"/>
          <c:order val="4"/>
          <c:tx>
            <c:strRef>
              <c:f>'Denial Rate Trend By Income'!$A$6</c:f>
              <c:strCache>
                <c:ptCount val="1"/>
                <c:pt idx="0">
                  <c:v>&gt;95% MFI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LblPos val="t"/>
              <c:showSerName val="1"/>
            </c:dLbl>
            <c:delete val="1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dLblPos val="t"/>
          </c:dLbls>
          <c:cat>
            <c:numRef>
              <c:f>'Denial Rate Trend By Income'!$B$1:$E$1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'Denial Rate Trend By Income'!$B$6:$E$6</c:f>
              <c:numCache>
                <c:formatCode>0.0%</c:formatCode>
                <c:ptCount val="4"/>
                <c:pt idx="0">
                  <c:v>9.4736842105263161E-2</c:v>
                </c:pt>
                <c:pt idx="1">
                  <c:v>0.1263537906137184</c:v>
                </c:pt>
                <c:pt idx="2">
                  <c:v>0.11070110701107011</c:v>
                </c:pt>
                <c:pt idx="3">
                  <c:v>6.5924657534246575E-2</c:v>
                </c:pt>
              </c:numCache>
            </c:numRef>
          </c:val>
        </c:ser>
        <c:marker val="1"/>
        <c:axId val="105421824"/>
        <c:axId val="105435904"/>
      </c:lineChart>
      <c:catAx>
        <c:axId val="1054218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35904"/>
        <c:crosses val="autoZero"/>
        <c:auto val="1"/>
        <c:lblAlgn val="ctr"/>
        <c:lblOffset val="100"/>
        <c:tickMarkSkip val="1"/>
      </c:catAx>
      <c:valAx>
        <c:axId val="105435904"/>
        <c:scaling>
          <c:orientation val="minMax"/>
        </c:scaling>
        <c:axPos val="l"/>
        <c:numFmt formatCode="0.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054218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</c:dTable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114300</xdr:rowOff>
    </xdr:from>
    <xdr:to>
      <xdr:col>6</xdr:col>
      <xdr:colOff>552450</xdr:colOff>
      <xdr:row>59</xdr:row>
      <xdr:rowOff>152400</xdr:rowOff>
    </xdr:to>
    <xdr:graphicFrame macro="">
      <xdr:nvGraphicFramePr>
        <xdr:cNvPr id="92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114300</xdr:rowOff>
    </xdr:from>
    <xdr:to>
      <xdr:col>6</xdr:col>
      <xdr:colOff>552450</xdr:colOff>
      <xdr:row>59</xdr:row>
      <xdr:rowOff>152400</xdr:rowOff>
    </xdr:to>
    <xdr:graphicFrame macro="">
      <xdr:nvGraphicFramePr>
        <xdr:cNvPr id="71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114300</xdr:rowOff>
    </xdr:from>
    <xdr:to>
      <xdr:col>6</xdr:col>
      <xdr:colOff>552450</xdr:colOff>
      <xdr:row>59</xdr:row>
      <xdr:rowOff>152400</xdr:rowOff>
    </xdr:to>
    <xdr:graphicFrame macro="">
      <xdr:nvGraphicFramePr>
        <xdr:cNvPr id="163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114300</xdr:rowOff>
    </xdr:from>
    <xdr:to>
      <xdr:col>6</xdr:col>
      <xdr:colOff>552450</xdr:colOff>
      <xdr:row>59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114300</xdr:rowOff>
    </xdr:from>
    <xdr:to>
      <xdr:col>6</xdr:col>
      <xdr:colOff>552450</xdr:colOff>
      <xdr:row>59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>
      <selection activeCell="I28" sqref="I28"/>
    </sheetView>
  </sheetViews>
  <sheetFormatPr defaultRowHeight="12.75"/>
  <cols>
    <col min="1" max="1" width="16.28515625" style="1" customWidth="1"/>
    <col min="2" max="2" width="12.140625" style="1" customWidth="1"/>
    <col min="3" max="3" width="14" style="1" customWidth="1"/>
    <col min="4" max="4" width="14.5703125" style="1" customWidth="1"/>
    <col min="5" max="5" width="12.85546875" style="1" customWidth="1"/>
    <col min="6" max="6" width="11.28515625" style="1" customWidth="1"/>
    <col min="7" max="7" width="8.42578125" style="1" customWidth="1"/>
    <col min="8" max="16384" width="9.140625" style="1"/>
  </cols>
  <sheetData>
    <row r="1" spans="1:7">
      <c r="A1" s="31" t="s">
        <v>26</v>
      </c>
      <c r="B1" s="32"/>
      <c r="C1" s="32"/>
      <c r="D1" s="32"/>
      <c r="E1" s="32"/>
      <c r="F1" s="32"/>
      <c r="G1" s="33"/>
    </row>
    <row r="2" spans="1:7">
      <c r="A2" s="34" t="s">
        <v>15</v>
      </c>
      <c r="B2" s="35"/>
      <c r="C2" s="35"/>
      <c r="D2" s="35"/>
      <c r="E2" s="35"/>
      <c r="F2" s="35"/>
      <c r="G2" s="36"/>
    </row>
    <row r="3" spans="1:7">
      <c r="A3" s="24"/>
      <c r="B3" s="25"/>
      <c r="C3" s="25"/>
      <c r="D3" s="25"/>
      <c r="E3" s="25"/>
      <c r="F3" s="25"/>
      <c r="G3" s="26"/>
    </row>
    <row r="4" spans="1:7">
      <c r="A4" s="6"/>
      <c r="B4" s="2"/>
      <c r="C4" s="2"/>
      <c r="D4" s="2"/>
      <c r="E4" s="2"/>
      <c r="F4" s="2"/>
      <c r="G4" s="7"/>
    </row>
    <row r="5" spans="1:7">
      <c r="A5" s="28" t="s">
        <v>12</v>
      </c>
      <c r="B5" s="29"/>
      <c r="C5" s="29"/>
      <c r="D5" s="29"/>
      <c r="E5" s="29"/>
      <c r="F5" s="29"/>
      <c r="G5" s="30"/>
    </row>
    <row r="6" spans="1:7">
      <c r="A6" s="15" t="s">
        <v>10</v>
      </c>
      <c r="B6" s="16" t="s">
        <v>1</v>
      </c>
      <c r="C6" s="16" t="s">
        <v>2</v>
      </c>
      <c r="D6" s="16" t="s">
        <v>3</v>
      </c>
      <c r="E6" s="16" t="s">
        <v>4</v>
      </c>
      <c r="F6" s="16" t="s">
        <v>0</v>
      </c>
      <c r="G6" s="17" t="s">
        <v>5</v>
      </c>
    </row>
    <row r="7" spans="1:7">
      <c r="A7" s="6" t="s">
        <v>11</v>
      </c>
      <c r="B7" s="2">
        <v>0</v>
      </c>
      <c r="C7" s="2">
        <v>0</v>
      </c>
      <c r="D7" s="3">
        <v>6</v>
      </c>
      <c r="E7" s="3">
        <v>4</v>
      </c>
      <c r="F7" s="3">
        <v>10</v>
      </c>
      <c r="G7" s="8">
        <v>20</v>
      </c>
    </row>
    <row r="8" spans="1:7">
      <c r="A8" s="6" t="s">
        <v>6</v>
      </c>
      <c r="B8" s="3">
        <v>1</v>
      </c>
      <c r="C8" s="3">
        <v>3</v>
      </c>
      <c r="D8" s="3">
        <v>7</v>
      </c>
      <c r="E8" s="3">
        <v>7</v>
      </c>
      <c r="F8" s="3">
        <v>9</v>
      </c>
      <c r="G8" s="8">
        <v>28</v>
      </c>
    </row>
    <row r="9" spans="1:7">
      <c r="A9" s="9" t="s">
        <v>7</v>
      </c>
      <c r="B9" s="3">
        <v>0</v>
      </c>
      <c r="C9" s="3">
        <v>2</v>
      </c>
      <c r="D9" s="3">
        <v>9</v>
      </c>
      <c r="E9" s="3">
        <v>2</v>
      </c>
      <c r="F9" s="3">
        <v>6</v>
      </c>
      <c r="G9" s="8">
        <v>20</v>
      </c>
    </row>
    <row r="10" spans="1:7" s="23" customFormat="1">
      <c r="A10" s="9" t="s">
        <v>8</v>
      </c>
      <c r="B10" s="21">
        <v>2</v>
      </c>
      <c r="C10" s="21">
        <v>22</v>
      </c>
      <c r="D10" s="21">
        <v>146</v>
      </c>
      <c r="E10" s="21">
        <v>78</v>
      </c>
      <c r="F10" s="21">
        <v>155</v>
      </c>
      <c r="G10" s="22">
        <v>417</v>
      </c>
    </row>
    <row r="11" spans="1:7">
      <c r="A11" s="9" t="s">
        <v>9</v>
      </c>
      <c r="B11" s="2">
        <v>2</v>
      </c>
      <c r="C11" s="2">
        <v>3</v>
      </c>
      <c r="D11" s="3">
        <v>13</v>
      </c>
      <c r="E11" s="3">
        <v>6</v>
      </c>
      <c r="F11" s="3">
        <v>16</v>
      </c>
      <c r="G11" s="8">
        <v>40</v>
      </c>
    </row>
    <row r="12" spans="1:7">
      <c r="A12" s="9" t="s">
        <v>14</v>
      </c>
      <c r="B12" s="3">
        <v>5</v>
      </c>
      <c r="C12" s="2">
        <v>13</v>
      </c>
      <c r="D12" s="2">
        <v>173</v>
      </c>
      <c r="E12" s="2">
        <v>87</v>
      </c>
      <c r="F12" s="2">
        <v>190</v>
      </c>
      <c r="G12" s="7">
        <v>518</v>
      </c>
    </row>
    <row r="13" spans="1:7">
      <c r="A13" s="6"/>
      <c r="B13" s="2"/>
      <c r="C13" s="2"/>
      <c r="D13" s="2"/>
      <c r="E13" s="2"/>
      <c r="F13" s="2"/>
      <c r="G13" s="7"/>
    </row>
    <row r="14" spans="1:7">
      <c r="A14" s="28" t="s">
        <v>13</v>
      </c>
      <c r="B14" s="29"/>
      <c r="C14" s="29"/>
      <c r="D14" s="29"/>
      <c r="E14" s="29"/>
      <c r="F14" s="29"/>
      <c r="G14" s="30"/>
    </row>
    <row r="15" spans="1:7" s="14" customFormat="1" ht="11.25">
      <c r="A15" s="15"/>
      <c r="B15" s="16" t="s">
        <v>1</v>
      </c>
      <c r="C15" s="16" t="s">
        <v>2</v>
      </c>
      <c r="D15" s="16" t="s">
        <v>3</v>
      </c>
      <c r="E15" s="16" t="s">
        <v>4</v>
      </c>
      <c r="F15" s="16" t="s">
        <v>0</v>
      </c>
      <c r="G15" s="17" t="s">
        <v>5</v>
      </c>
    </row>
    <row r="16" spans="1:7">
      <c r="A16" s="6" t="s">
        <v>11</v>
      </c>
      <c r="B16" s="3">
        <v>0</v>
      </c>
      <c r="C16" s="3">
        <v>0</v>
      </c>
      <c r="D16" s="3">
        <v>0</v>
      </c>
      <c r="E16" s="3">
        <v>0</v>
      </c>
      <c r="F16" s="3">
        <v>1</v>
      </c>
      <c r="G16" s="8">
        <v>1</v>
      </c>
    </row>
    <row r="17" spans="1:9">
      <c r="A17" s="6" t="s">
        <v>6</v>
      </c>
      <c r="B17" s="3">
        <v>0</v>
      </c>
      <c r="C17" s="3">
        <v>0</v>
      </c>
      <c r="D17" s="3">
        <v>0</v>
      </c>
      <c r="E17" s="3">
        <v>0</v>
      </c>
      <c r="F17" s="3">
        <v>2</v>
      </c>
      <c r="G17" s="8">
        <v>2</v>
      </c>
    </row>
    <row r="18" spans="1:9">
      <c r="A18" s="9" t="s">
        <v>7</v>
      </c>
      <c r="B18" s="3">
        <v>0</v>
      </c>
      <c r="C18" s="3">
        <v>2</v>
      </c>
      <c r="D18" s="3">
        <v>1</v>
      </c>
      <c r="E18" s="3">
        <v>1</v>
      </c>
      <c r="F18" s="3">
        <v>1</v>
      </c>
      <c r="G18" s="8">
        <v>5</v>
      </c>
    </row>
    <row r="19" spans="1:9">
      <c r="A19" s="9" t="s">
        <v>8</v>
      </c>
      <c r="B19" s="3">
        <v>0</v>
      </c>
      <c r="C19" s="3">
        <v>9</v>
      </c>
      <c r="D19" s="3">
        <v>14</v>
      </c>
      <c r="E19" s="3">
        <v>6</v>
      </c>
      <c r="F19" s="3">
        <v>16</v>
      </c>
      <c r="G19" s="8">
        <v>45</v>
      </c>
    </row>
    <row r="20" spans="1:9">
      <c r="A20" s="9" t="s">
        <v>9</v>
      </c>
      <c r="B20" s="3">
        <v>0</v>
      </c>
      <c r="C20" s="3">
        <v>1</v>
      </c>
      <c r="D20" s="3">
        <v>1</v>
      </c>
      <c r="E20" s="3">
        <v>1</v>
      </c>
      <c r="F20" s="3">
        <v>2</v>
      </c>
      <c r="G20" s="8">
        <v>5</v>
      </c>
    </row>
    <row r="21" spans="1:9">
      <c r="A21" s="9" t="s">
        <v>14</v>
      </c>
      <c r="B21" s="2">
        <v>0</v>
      </c>
      <c r="C21" s="2">
        <v>12</v>
      </c>
      <c r="D21" s="2">
        <v>16</v>
      </c>
      <c r="E21" s="3">
        <v>7</v>
      </c>
      <c r="F21" s="2">
        <v>18</v>
      </c>
      <c r="G21" s="7">
        <v>53</v>
      </c>
    </row>
    <row r="22" spans="1:9">
      <c r="A22" s="6"/>
      <c r="B22" s="2"/>
      <c r="C22" s="2"/>
      <c r="D22" s="2"/>
      <c r="E22" s="2"/>
      <c r="F22" s="2"/>
      <c r="G22" s="7"/>
    </row>
    <row r="23" spans="1:9">
      <c r="A23" s="28" t="s">
        <v>16</v>
      </c>
      <c r="B23" s="29"/>
      <c r="C23" s="29"/>
      <c r="D23" s="29"/>
      <c r="E23" s="29"/>
      <c r="F23" s="29"/>
      <c r="G23" s="30"/>
    </row>
    <row r="24" spans="1:9" s="14" customFormat="1" ht="11.25">
      <c r="A24" s="15"/>
      <c r="B24" s="16" t="s">
        <v>1</v>
      </c>
      <c r="C24" s="16" t="s">
        <v>2</v>
      </c>
      <c r="D24" s="16" t="s">
        <v>3</v>
      </c>
      <c r="E24" s="16" t="s">
        <v>4</v>
      </c>
      <c r="F24" s="16" t="s">
        <v>0</v>
      </c>
      <c r="G24" s="17" t="s">
        <v>5</v>
      </c>
    </row>
    <row r="25" spans="1:9">
      <c r="A25" s="6" t="s">
        <v>11</v>
      </c>
      <c r="B25" s="5">
        <v>0</v>
      </c>
      <c r="C25" s="5">
        <v>0</v>
      </c>
      <c r="D25" s="5">
        <f t="shared" ref="C25:G25" si="0">D16/D7</f>
        <v>0</v>
      </c>
      <c r="E25" s="5">
        <f t="shared" si="0"/>
        <v>0</v>
      </c>
      <c r="F25" s="5">
        <f t="shared" si="0"/>
        <v>0.1</v>
      </c>
      <c r="G25" s="10">
        <f t="shared" si="0"/>
        <v>0.05</v>
      </c>
    </row>
    <row r="26" spans="1:9">
      <c r="A26" s="6" t="s">
        <v>6</v>
      </c>
      <c r="B26" s="5">
        <f t="shared" ref="B26:G26" si="1">B17/B8</f>
        <v>0</v>
      </c>
      <c r="C26" s="5">
        <f t="shared" si="1"/>
        <v>0</v>
      </c>
      <c r="D26" s="5">
        <f t="shared" si="1"/>
        <v>0</v>
      </c>
      <c r="E26" s="5">
        <f t="shared" si="1"/>
        <v>0</v>
      </c>
      <c r="F26" s="5">
        <f t="shared" si="1"/>
        <v>0.22222222222222221</v>
      </c>
      <c r="G26" s="10">
        <f t="shared" si="1"/>
        <v>7.1428571428571425E-2</v>
      </c>
    </row>
    <row r="27" spans="1:9">
      <c r="A27" s="9" t="s">
        <v>7</v>
      </c>
      <c r="B27" s="5">
        <v>0</v>
      </c>
      <c r="C27" s="5">
        <f t="shared" ref="B27:G27" si="2">C18/C9</f>
        <v>1</v>
      </c>
      <c r="D27" s="5">
        <f t="shared" si="2"/>
        <v>0.1111111111111111</v>
      </c>
      <c r="E27" s="5">
        <f t="shared" si="2"/>
        <v>0.5</v>
      </c>
      <c r="F27" s="5">
        <f t="shared" si="2"/>
        <v>0.16666666666666666</v>
      </c>
      <c r="G27" s="10">
        <f t="shared" si="2"/>
        <v>0.25</v>
      </c>
    </row>
    <row r="28" spans="1:9">
      <c r="A28" s="9" t="s">
        <v>8</v>
      </c>
      <c r="B28" s="5">
        <f t="shared" ref="B28:G28" si="3">B19/B10</f>
        <v>0</v>
      </c>
      <c r="C28" s="5">
        <f t="shared" si="3"/>
        <v>0.40909090909090912</v>
      </c>
      <c r="D28" s="5">
        <f t="shared" si="3"/>
        <v>9.5890410958904104E-2</v>
      </c>
      <c r="E28" s="5">
        <f t="shared" si="3"/>
        <v>7.6923076923076927E-2</v>
      </c>
      <c r="F28" s="5">
        <f t="shared" si="3"/>
        <v>0.1032258064516129</v>
      </c>
      <c r="G28" s="10">
        <f t="shared" si="3"/>
        <v>0.1079136690647482</v>
      </c>
    </row>
    <row r="29" spans="1:9">
      <c r="A29" s="9" t="s">
        <v>9</v>
      </c>
      <c r="B29" s="5">
        <f t="shared" ref="B29:G29" si="4">B20/B11</f>
        <v>0</v>
      </c>
      <c r="C29" s="5">
        <f t="shared" si="4"/>
        <v>0.33333333333333331</v>
      </c>
      <c r="D29" s="5">
        <f t="shared" si="4"/>
        <v>7.6923076923076927E-2</v>
      </c>
      <c r="E29" s="5">
        <f t="shared" si="4"/>
        <v>0.16666666666666666</v>
      </c>
      <c r="F29" s="5">
        <f t="shared" si="4"/>
        <v>0.125</v>
      </c>
      <c r="G29" s="10">
        <f t="shared" si="4"/>
        <v>0.125</v>
      </c>
    </row>
    <row r="30" spans="1:9" ht="13.5" thickBot="1">
      <c r="A30" s="11" t="s">
        <v>14</v>
      </c>
      <c r="B30" s="12">
        <f t="shared" ref="B30:G30" si="5">B21/B12</f>
        <v>0</v>
      </c>
      <c r="C30" s="12">
        <f t="shared" si="5"/>
        <v>0.92307692307692313</v>
      </c>
      <c r="D30" s="12">
        <f t="shared" si="5"/>
        <v>9.2485549132947972E-2</v>
      </c>
      <c r="E30" s="12">
        <f t="shared" si="5"/>
        <v>8.0459770114942528E-2</v>
      </c>
      <c r="F30" s="12">
        <f t="shared" si="5"/>
        <v>9.4736842105263161E-2</v>
      </c>
      <c r="G30" s="13">
        <f t="shared" si="5"/>
        <v>0.10231660231660232</v>
      </c>
    </row>
    <row r="31" spans="1:9">
      <c r="A31" s="18" t="s">
        <v>21</v>
      </c>
      <c r="B31" s="5"/>
      <c r="C31" s="5"/>
      <c r="D31" s="5"/>
      <c r="E31" s="5"/>
      <c r="F31" s="5"/>
      <c r="G31" s="5"/>
    </row>
    <row r="32" spans="1:9" ht="55.5" customHeight="1">
      <c r="A32" s="27" t="s">
        <v>17</v>
      </c>
      <c r="B32" s="27"/>
      <c r="C32" s="27"/>
      <c r="D32" s="27"/>
      <c r="E32" s="27"/>
      <c r="F32" s="27"/>
      <c r="G32" s="27"/>
      <c r="H32" s="27"/>
      <c r="I32" s="27"/>
    </row>
    <row r="33" spans="1:7">
      <c r="A33" s="4"/>
      <c r="B33" s="5"/>
      <c r="C33" s="5"/>
      <c r="D33" s="5"/>
      <c r="E33" s="5"/>
      <c r="F33" s="5"/>
      <c r="G33" s="5"/>
    </row>
  </sheetData>
  <mergeCells count="6">
    <mergeCell ref="A32:I32"/>
    <mergeCell ref="A23:G23"/>
    <mergeCell ref="A1:G1"/>
    <mergeCell ref="A2:G2"/>
    <mergeCell ref="A5:G5"/>
    <mergeCell ref="A14:G14"/>
  </mergeCells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workbookViewId="0">
      <selection activeCell="B30" sqref="B30:G30"/>
    </sheetView>
  </sheetViews>
  <sheetFormatPr defaultRowHeight="12.75"/>
  <cols>
    <col min="1" max="1" width="16.28515625" style="1" customWidth="1"/>
    <col min="2" max="2" width="12.140625" style="1" customWidth="1"/>
    <col min="3" max="3" width="14" style="1" customWidth="1"/>
    <col min="4" max="4" width="14.5703125" style="1" customWidth="1"/>
    <col min="5" max="5" width="12.85546875" style="1" customWidth="1"/>
    <col min="6" max="6" width="11.28515625" style="1" customWidth="1"/>
    <col min="7" max="7" width="8.42578125" style="1" customWidth="1"/>
    <col min="8" max="16384" width="9.140625" style="1"/>
  </cols>
  <sheetData>
    <row r="1" spans="1:15">
      <c r="A1" s="31" t="s">
        <v>25</v>
      </c>
      <c r="B1" s="32"/>
      <c r="C1" s="32"/>
      <c r="D1" s="32"/>
      <c r="E1" s="32"/>
      <c r="F1" s="32"/>
      <c r="G1" s="33"/>
    </row>
    <row r="2" spans="1:15">
      <c r="A2" s="34" t="s">
        <v>15</v>
      </c>
      <c r="B2" s="35"/>
      <c r="C2" s="35"/>
      <c r="D2" s="35"/>
      <c r="E2" s="35"/>
      <c r="F2" s="35"/>
      <c r="G2" s="36"/>
    </row>
    <row r="3" spans="1:15">
      <c r="A3" s="24"/>
      <c r="B3" s="25"/>
      <c r="C3" s="25"/>
      <c r="D3" s="25"/>
      <c r="E3" s="25"/>
      <c r="F3" s="25"/>
      <c r="G3" s="26"/>
    </row>
    <row r="4" spans="1:15">
      <c r="A4" s="6"/>
      <c r="B4" s="2"/>
      <c r="C4" s="2"/>
      <c r="D4" s="2"/>
      <c r="E4" s="2"/>
      <c r="F4" s="2"/>
      <c r="G4" s="7"/>
      <c r="K4" s="2"/>
    </row>
    <row r="5" spans="1:15">
      <c r="A5" s="28" t="s">
        <v>12</v>
      </c>
      <c r="B5" s="29"/>
      <c r="C5" s="29"/>
      <c r="D5" s="29"/>
      <c r="E5" s="29"/>
      <c r="F5" s="29"/>
      <c r="G5" s="30"/>
      <c r="K5" s="3"/>
    </row>
    <row r="6" spans="1:15">
      <c r="A6" s="15" t="s">
        <v>10</v>
      </c>
      <c r="B6" s="16" t="s">
        <v>1</v>
      </c>
      <c r="C6" s="16" t="s">
        <v>2</v>
      </c>
      <c r="D6" s="16" t="s">
        <v>3</v>
      </c>
      <c r="E6" s="16" t="s">
        <v>4</v>
      </c>
      <c r="F6" s="16" t="s">
        <v>0</v>
      </c>
      <c r="G6" s="17" t="s">
        <v>5</v>
      </c>
      <c r="K6" s="3"/>
    </row>
    <row r="7" spans="1:15">
      <c r="A7" s="6" t="s">
        <v>11</v>
      </c>
      <c r="B7" s="2">
        <v>0</v>
      </c>
      <c r="C7" s="2">
        <v>1</v>
      </c>
      <c r="D7" s="3">
        <v>1</v>
      </c>
      <c r="E7" s="3">
        <v>5</v>
      </c>
      <c r="F7" s="3">
        <v>7</v>
      </c>
      <c r="G7" s="8">
        <v>14</v>
      </c>
      <c r="K7" s="3"/>
    </row>
    <row r="8" spans="1:15">
      <c r="A8" s="6" t="s">
        <v>6</v>
      </c>
      <c r="B8" s="3">
        <v>0</v>
      </c>
      <c r="C8" s="3">
        <v>1</v>
      </c>
      <c r="D8" s="3">
        <v>4</v>
      </c>
      <c r="E8" s="3">
        <v>5</v>
      </c>
      <c r="F8" s="3">
        <v>12</v>
      </c>
      <c r="G8" s="8">
        <v>22</v>
      </c>
      <c r="K8" s="3"/>
    </row>
    <row r="9" spans="1:15">
      <c r="A9" s="9" t="s">
        <v>7</v>
      </c>
      <c r="B9" s="3">
        <v>0</v>
      </c>
      <c r="C9" s="3">
        <v>2</v>
      </c>
      <c r="D9" s="3">
        <v>6</v>
      </c>
      <c r="E9" s="3">
        <v>5</v>
      </c>
      <c r="F9" s="3">
        <v>18</v>
      </c>
      <c r="G9" s="8">
        <v>31</v>
      </c>
    </row>
    <row r="10" spans="1:15">
      <c r="A10" s="9" t="s">
        <v>8</v>
      </c>
      <c r="B10" s="3">
        <v>3</v>
      </c>
      <c r="C10" s="3">
        <v>9</v>
      </c>
      <c r="D10" s="3">
        <v>106</v>
      </c>
      <c r="E10" s="3">
        <v>87</v>
      </c>
      <c r="F10" s="3">
        <v>228</v>
      </c>
      <c r="G10" s="8">
        <v>437</v>
      </c>
    </row>
    <row r="11" spans="1:15">
      <c r="A11" s="9" t="s">
        <v>9</v>
      </c>
      <c r="B11" s="3">
        <v>0</v>
      </c>
      <c r="C11" s="3">
        <v>4</v>
      </c>
      <c r="D11" s="3">
        <v>15</v>
      </c>
      <c r="E11" s="3">
        <v>12</v>
      </c>
      <c r="F11" s="3">
        <v>17</v>
      </c>
      <c r="G11" s="8">
        <v>49</v>
      </c>
    </row>
    <row r="12" spans="1:15">
      <c r="A12" s="9" t="s">
        <v>14</v>
      </c>
      <c r="B12" s="3">
        <v>3</v>
      </c>
      <c r="C12" s="2">
        <v>11</v>
      </c>
      <c r="D12" s="2">
        <v>124</v>
      </c>
      <c r="E12" s="2">
        <v>106</v>
      </c>
      <c r="F12" s="2">
        <v>277</v>
      </c>
      <c r="G12" s="7">
        <v>551</v>
      </c>
    </row>
    <row r="13" spans="1:15">
      <c r="A13" s="6"/>
      <c r="B13" s="2"/>
      <c r="C13" s="2"/>
      <c r="D13" s="2"/>
      <c r="E13" s="2"/>
      <c r="F13" s="2"/>
      <c r="G13" s="7"/>
    </row>
    <row r="14" spans="1:15">
      <c r="A14" s="28" t="s">
        <v>13</v>
      </c>
      <c r="B14" s="29"/>
      <c r="C14" s="29"/>
      <c r="D14" s="29"/>
      <c r="E14" s="29"/>
      <c r="F14" s="29"/>
      <c r="G14" s="30"/>
      <c r="O14" s="3"/>
    </row>
    <row r="15" spans="1:15" s="14" customFormat="1">
      <c r="A15" s="15"/>
      <c r="B15" s="16" t="s">
        <v>1</v>
      </c>
      <c r="C15" s="16" t="s">
        <v>2</v>
      </c>
      <c r="D15" s="16" t="s">
        <v>3</v>
      </c>
      <c r="E15" s="16" t="s">
        <v>4</v>
      </c>
      <c r="F15" s="16" t="s">
        <v>0</v>
      </c>
      <c r="G15" s="17" t="s">
        <v>5</v>
      </c>
      <c r="O15" s="3"/>
    </row>
    <row r="16" spans="1:15">
      <c r="A16" s="6" t="s">
        <v>11</v>
      </c>
      <c r="B16" s="3">
        <v>0</v>
      </c>
      <c r="C16" s="3">
        <v>1</v>
      </c>
      <c r="D16" s="3">
        <v>0</v>
      </c>
      <c r="E16" s="3">
        <v>0</v>
      </c>
      <c r="F16" s="3">
        <v>1</v>
      </c>
      <c r="G16" s="8">
        <v>2</v>
      </c>
      <c r="O16" s="3"/>
    </row>
    <row r="17" spans="1:15">
      <c r="A17" s="6" t="s">
        <v>6</v>
      </c>
      <c r="B17" s="3">
        <v>0</v>
      </c>
      <c r="C17" s="3">
        <v>0</v>
      </c>
      <c r="D17" s="3">
        <v>0</v>
      </c>
      <c r="E17" s="3">
        <v>0</v>
      </c>
      <c r="F17" s="3">
        <v>1</v>
      </c>
      <c r="G17" s="8">
        <v>1</v>
      </c>
      <c r="O17" s="3"/>
    </row>
    <row r="18" spans="1:15">
      <c r="A18" s="9" t="s">
        <v>7</v>
      </c>
      <c r="B18" s="3">
        <v>0</v>
      </c>
      <c r="C18" s="3">
        <v>2</v>
      </c>
      <c r="D18" s="3">
        <v>1</v>
      </c>
      <c r="E18" s="3">
        <v>2</v>
      </c>
      <c r="F18" s="3">
        <v>9</v>
      </c>
      <c r="G18" s="8">
        <v>14</v>
      </c>
      <c r="O18" s="3"/>
    </row>
    <row r="19" spans="1:15">
      <c r="A19" s="9" t="s">
        <v>8</v>
      </c>
      <c r="B19" s="3">
        <v>0</v>
      </c>
      <c r="C19" s="3">
        <v>4</v>
      </c>
      <c r="D19" s="3">
        <v>22</v>
      </c>
      <c r="E19" s="3">
        <v>15</v>
      </c>
      <c r="F19" s="3">
        <v>22</v>
      </c>
      <c r="G19" s="8">
        <v>63</v>
      </c>
    </row>
    <row r="20" spans="1:15">
      <c r="A20" s="9" t="s">
        <v>9</v>
      </c>
      <c r="B20" s="3">
        <v>0</v>
      </c>
      <c r="C20" s="3">
        <v>3</v>
      </c>
      <c r="D20" s="3">
        <v>3</v>
      </c>
      <c r="E20" s="3">
        <v>1</v>
      </c>
      <c r="F20" s="3">
        <v>5</v>
      </c>
      <c r="G20" s="8">
        <v>12</v>
      </c>
    </row>
    <row r="21" spans="1:15">
      <c r="A21" s="9" t="s">
        <v>14</v>
      </c>
      <c r="B21" s="2">
        <v>0</v>
      </c>
      <c r="C21" s="2">
        <v>5</v>
      </c>
      <c r="D21" s="2">
        <v>25</v>
      </c>
      <c r="E21" s="3">
        <v>18</v>
      </c>
      <c r="F21" s="2">
        <v>35</v>
      </c>
      <c r="G21" s="7">
        <v>83</v>
      </c>
    </row>
    <row r="22" spans="1:15">
      <c r="A22" s="6"/>
      <c r="B22" s="2"/>
      <c r="C22" s="2"/>
      <c r="D22" s="2"/>
      <c r="E22" s="2"/>
      <c r="F22" s="2"/>
      <c r="G22" s="7"/>
    </row>
    <row r="23" spans="1:15">
      <c r="A23" s="28" t="s">
        <v>16</v>
      </c>
      <c r="B23" s="29"/>
      <c r="C23" s="29"/>
      <c r="D23" s="29"/>
      <c r="E23" s="29"/>
      <c r="F23" s="29"/>
      <c r="G23" s="30"/>
    </row>
    <row r="24" spans="1:15" s="14" customFormat="1" ht="11.25">
      <c r="A24" s="15"/>
      <c r="B24" s="16" t="s">
        <v>1</v>
      </c>
      <c r="C24" s="16" t="s">
        <v>2</v>
      </c>
      <c r="D24" s="16" t="s">
        <v>3</v>
      </c>
      <c r="E24" s="16" t="s">
        <v>4</v>
      </c>
      <c r="F24" s="16" t="s">
        <v>0</v>
      </c>
      <c r="G24" s="17" t="s">
        <v>5</v>
      </c>
    </row>
    <row r="25" spans="1:15">
      <c r="A25" s="6" t="s">
        <v>11</v>
      </c>
      <c r="B25" s="5">
        <v>0</v>
      </c>
      <c r="C25" s="5">
        <f t="shared" ref="C25:G25" si="0">C16/C7</f>
        <v>1</v>
      </c>
      <c r="D25" s="5">
        <f t="shared" si="0"/>
        <v>0</v>
      </c>
      <c r="E25" s="5">
        <f t="shared" si="0"/>
        <v>0</v>
      </c>
      <c r="F25" s="5">
        <f t="shared" si="0"/>
        <v>0.14285714285714285</v>
      </c>
      <c r="G25" s="10">
        <f t="shared" si="0"/>
        <v>0.14285714285714285</v>
      </c>
    </row>
    <row r="26" spans="1:15">
      <c r="A26" s="6" t="s">
        <v>6</v>
      </c>
      <c r="B26" s="5">
        <v>0</v>
      </c>
      <c r="C26" s="5">
        <f t="shared" ref="B26:G26" si="1">C17/C8</f>
        <v>0</v>
      </c>
      <c r="D26" s="5">
        <f t="shared" si="1"/>
        <v>0</v>
      </c>
      <c r="E26" s="5">
        <f t="shared" si="1"/>
        <v>0</v>
      </c>
      <c r="F26" s="5">
        <f t="shared" si="1"/>
        <v>8.3333333333333329E-2</v>
      </c>
      <c r="G26" s="10">
        <f t="shared" si="1"/>
        <v>4.5454545454545456E-2</v>
      </c>
    </row>
    <row r="27" spans="1:15">
      <c r="A27" s="9" t="s">
        <v>7</v>
      </c>
      <c r="B27" s="5">
        <v>0</v>
      </c>
      <c r="C27" s="5">
        <f t="shared" ref="B27:G27" si="2">C18/C9</f>
        <v>1</v>
      </c>
      <c r="D27" s="5">
        <f t="shared" si="2"/>
        <v>0.16666666666666666</v>
      </c>
      <c r="E27" s="5">
        <f t="shared" si="2"/>
        <v>0.4</v>
      </c>
      <c r="F27" s="5">
        <f t="shared" si="2"/>
        <v>0.5</v>
      </c>
      <c r="G27" s="10">
        <f t="shared" si="2"/>
        <v>0.45161290322580644</v>
      </c>
    </row>
    <row r="28" spans="1:15">
      <c r="A28" s="9" t="s">
        <v>8</v>
      </c>
      <c r="B28" s="5">
        <f t="shared" ref="B28:G28" si="3">B19/B10</f>
        <v>0</v>
      </c>
      <c r="C28" s="5">
        <f t="shared" si="3"/>
        <v>0.44444444444444442</v>
      </c>
      <c r="D28" s="5">
        <f t="shared" si="3"/>
        <v>0.20754716981132076</v>
      </c>
      <c r="E28" s="5">
        <f t="shared" si="3"/>
        <v>0.17241379310344829</v>
      </c>
      <c r="F28" s="5">
        <f t="shared" si="3"/>
        <v>9.6491228070175433E-2</v>
      </c>
      <c r="G28" s="10">
        <f t="shared" si="3"/>
        <v>0.14416475972540047</v>
      </c>
    </row>
    <row r="29" spans="1:15">
      <c r="A29" s="9" t="s">
        <v>9</v>
      </c>
      <c r="B29" s="5">
        <v>0</v>
      </c>
      <c r="C29" s="5">
        <f t="shared" ref="B29:G29" si="4">C20/C11</f>
        <v>0.75</v>
      </c>
      <c r="D29" s="5">
        <f t="shared" si="4"/>
        <v>0.2</v>
      </c>
      <c r="E29" s="5">
        <f t="shared" si="4"/>
        <v>8.3333333333333329E-2</v>
      </c>
      <c r="F29" s="5">
        <f t="shared" si="4"/>
        <v>0.29411764705882354</v>
      </c>
      <c r="G29" s="10">
        <f t="shared" si="4"/>
        <v>0.24489795918367346</v>
      </c>
    </row>
    <row r="30" spans="1:15" ht="13.5" thickBot="1">
      <c r="A30" s="11" t="s">
        <v>14</v>
      </c>
      <c r="B30" s="12">
        <f t="shared" ref="B30:G30" si="5">B21/B12</f>
        <v>0</v>
      </c>
      <c r="C30" s="12">
        <f t="shared" si="5"/>
        <v>0.45454545454545453</v>
      </c>
      <c r="D30" s="12">
        <f t="shared" si="5"/>
        <v>0.20161290322580644</v>
      </c>
      <c r="E30" s="12">
        <f t="shared" si="5"/>
        <v>0.16981132075471697</v>
      </c>
      <c r="F30" s="12">
        <f t="shared" si="5"/>
        <v>0.1263537906137184</v>
      </c>
      <c r="G30" s="13">
        <f t="shared" si="5"/>
        <v>0.15063520871143377</v>
      </c>
    </row>
    <row r="31" spans="1:15">
      <c r="A31" s="18" t="s">
        <v>22</v>
      </c>
      <c r="B31" s="5"/>
      <c r="C31" s="5"/>
      <c r="D31" s="5"/>
      <c r="E31" s="5"/>
      <c r="F31" s="5"/>
      <c r="G31" s="5"/>
    </row>
    <row r="32" spans="1:15" ht="54" customHeight="1">
      <c r="A32" s="27" t="s">
        <v>17</v>
      </c>
      <c r="B32" s="27"/>
      <c r="C32" s="27"/>
      <c r="D32" s="27"/>
      <c r="E32" s="27"/>
      <c r="F32" s="27"/>
      <c r="G32" s="27"/>
      <c r="H32" s="27"/>
      <c r="I32" s="27"/>
    </row>
    <row r="33" spans="1:7">
      <c r="A33" s="4"/>
      <c r="B33" s="5"/>
      <c r="C33" s="5"/>
      <c r="D33" s="5"/>
      <c r="E33" s="5"/>
      <c r="F33" s="5"/>
      <c r="G33" s="5"/>
    </row>
  </sheetData>
  <mergeCells count="6">
    <mergeCell ref="A32:I32"/>
    <mergeCell ref="A23:G23"/>
    <mergeCell ref="A1:G1"/>
    <mergeCell ref="A2:G2"/>
    <mergeCell ref="A5:G5"/>
    <mergeCell ref="A14:G14"/>
  </mergeCells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B30" sqref="B30:F30"/>
    </sheetView>
  </sheetViews>
  <sheetFormatPr defaultRowHeight="12.75"/>
  <cols>
    <col min="1" max="1" width="16.28515625" style="1" customWidth="1"/>
    <col min="2" max="2" width="12.140625" style="1" customWidth="1"/>
    <col min="3" max="3" width="14" style="1" customWidth="1"/>
    <col min="4" max="4" width="14.5703125" style="1" customWidth="1"/>
    <col min="5" max="5" width="12.85546875" style="1" customWidth="1"/>
    <col min="6" max="6" width="11.28515625" style="1" customWidth="1"/>
    <col min="7" max="7" width="8.42578125" style="1" customWidth="1"/>
    <col min="8" max="16384" width="9.140625" style="1"/>
  </cols>
  <sheetData>
    <row r="1" spans="1:11">
      <c r="A1" s="31" t="s">
        <v>24</v>
      </c>
      <c r="B1" s="32"/>
      <c r="C1" s="32"/>
      <c r="D1" s="32"/>
      <c r="E1" s="32"/>
      <c r="F1" s="32"/>
      <c r="G1" s="33"/>
    </row>
    <row r="2" spans="1:11">
      <c r="A2" s="34" t="s">
        <v>15</v>
      </c>
      <c r="B2" s="35"/>
      <c r="C2" s="35"/>
      <c r="D2" s="35"/>
      <c r="E2" s="35"/>
      <c r="F2" s="35"/>
      <c r="G2" s="36"/>
    </row>
    <row r="3" spans="1:11">
      <c r="A3" s="24"/>
      <c r="B3" s="25"/>
      <c r="C3" s="25"/>
      <c r="D3" s="25"/>
      <c r="E3" s="25"/>
      <c r="F3" s="25"/>
      <c r="G3" s="26"/>
    </row>
    <row r="4" spans="1:11">
      <c r="A4" s="6"/>
      <c r="B4" s="2"/>
      <c r="C4" s="2"/>
      <c r="D4" s="2"/>
      <c r="E4" s="2"/>
      <c r="F4" s="2"/>
      <c r="G4" s="7"/>
      <c r="K4" s="2"/>
    </row>
    <row r="5" spans="1:11">
      <c r="A5" s="28" t="s">
        <v>12</v>
      </c>
      <c r="B5" s="29"/>
      <c r="C5" s="29"/>
      <c r="D5" s="29"/>
      <c r="E5" s="29"/>
      <c r="F5" s="29"/>
      <c r="G5" s="30"/>
      <c r="K5" s="3"/>
    </row>
    <row r="6" spans="1:11">
      <c r="A6" s="15" t="s">
        <v>10</v>
      </c>
      <c r="B6" s="16" t="s">
        <v>1</v>
      </c>
      <c r="C6" s="16" t="s">
        <v>2</v>
      </c>
      <c r="D6" s="16" t="s">
        <v>3</v>
      </c>
      <c r="E6" s="16" t="s">
        <v>4</v>
      </c>
      <c r="F6" s="16" t="s">
        <v>0</v>
      </c>
      <c r="G6" s="17" t="s">
        <v>5</v>
      </c>
      <c r="K6" s="3"/>
    </row>
    <row r="7" spans="1:11">
      <c r="A7" s="6" t="s">
        <v>11</v>
      </c>
      <c r="B7" s="2">
        <v>0</v>
      </c>
      <c r="C7" s="2">
        <v>0</v>
      </c>
      <c r="D7" s="3">
        <v>7</v>
      </c>
      <c r="E7" s="3">
        <v>13</v>
      </c>
      <c r="F7" s="3">
        <v>20</v>
      </c>
      <c r="G7" s="8">
        <v>40</v>
      </c>
      <c r="K7" s="3"/>
    </row>
    <row r="8" spans="1:11">
      <c r="A8" s="6" t="s">
        <v>6</v>
      </c>
      <c r="B8" s="3">
        <v>1</v>
      </c>
      <c r="C8" s="3">
        <v>2</v>
      </c>
      <c r="D8" s="3">
        <v>28</v>
      </c>
      <c r="E8" s="3">
        <v>30</v>
      </c>
      <c r="F8" s="3">
        <v>98</v>
      </c>
      <c r="G8" s="8">
        <v>160</v>
      </c>
      <c r="K8" s="3"/>
    </row>
    <row r="9" spans="1:11">
      <c r="A9" s="9" t="s">
        <v>7</v>
      </c>
      <c r="B9" s="3">
        <v>0</v>
      </c>
      <c r="C9" s="3">
        <v>1</v>
      </c>
      <c r="D9" s="3">
        <v>28</v>
      </c>
      <c r="E9" s="3">
        <v>29</v>
      </c>
      <c r="F9" s="3">
        <v>64</v>
      </c>
      <c r="G9" s="8">
        <v>123</v>
      </c>
    </row>
    <row r="10" spans="1:11">
      <c r="A10" s="9" t="s">
        <v>8</v>
      </c>
      <c r="B10" s="3">
        <v>4</v>
      </c>
      <c r="C10" s="3">
        <v>58</v>
      </c>
      <c r="D10" s="3">
        <v>766</v>
      </c>
      <c r="E10" s="3">
        <v>495</v>
      </c>
      <c r="F10" s="3">
        <v>1380</v>
      </c>
      <c r="G10" s="8">
        <v>2726</v>
      </c>
    </row>
    <row r="11" spans="1:11">
      <c r="A11" s="9" t="s">
        <v>9</v>
      </c>
      <c r="B11" s="3">
        <v>1</v>
      </c>
      <c r="C11" s="3">
        <v>9</v>
      </c>
      <c r="D11" s="3">
        <v>107</v>
      </c>
      <c r="E11" s="3">
        <v>68</v>
      </c>
      <c r="F11" s="3">
        <v>123</v>
      </c>
      <c r="G11" s="8">
        <v>308</v>
      </c>
    </row>
    <row r="12" spans="1:11">
      <c r="A12" s="9" t="s">
        <v>14</v>
      </c>
      <c r="B12" s="3">
        <v>5</v>
      </c>
      <c r="C12" s="2">
        <v>72</v>
      </c>
      <c r="D12" s="2">
        <v>892</v>
      </c>
      <c r="E12" s="2">
        <v>601</v>
      </c>
      <c r="F12" s="2">
        <v>1626</v>
      </c>
      <c r="G12" s="7">
        <v>3305</v>
      </c>
    </row>
    <row r="13" spans="1:11">
      <c r="A13" s="6"/>
      <c r="B13" s="2"/>
      <c r="C13" s="2"/>
      <c r="D13" s="2"/>
      <c r="E13" s="2"/>
      <c r="F13" s="2"/>
      <c r="G13" s="7"/>
    </row>
    <row r="14" spans="1:11">
      <c r="A14" s="28" t="s">
        <v>13</v>
      </c>
      <c r="B14" s="29"/>
      <c r="C14" s="29"/>
      <c r="D14" s="29"/>
      <c r="E14" s="29"/>
      <c r="F14" s="29"/>
      <c r="G14" s="30"/>
    </row>
    <row r="15" spans="1:11" s="14" customFormat="1" ht="11.25">
      <c r="A15" s="15"/>
      <c r="B15" s="16" t="s">
        <v>1</v>
      </c>
      <c r="C15" s="16" t="s">
        <v>2</v>
      </c>
      <c r="D15" s="16" t="s">
        <v>3</v>
      </c>
      <c r="E15" s="16" t="s">
        <v>4</v>
      </c>
      <c r="F15" s="16" t="s">
        <v>0</v>
      </c>
      <c r="G15" s="17" t="s">
        <v>5</v>
      </c>
    </row>
    <row r="16" spans="1:11">
      <c r="A16" s="6" t="s">
        <v>11</v>
      </c>
      <c r="B16" s="3">
        <v>0</v>
      </c>
      <c r="C16" s="3">
        <v>0</v>
      </c>
      <c r="D16" s="3">
        <v>0</v>
      </c>
      <c r="E16" s="3">
        <v>2</v>
      </c>
      <c r="F16" s="3">
        <v>2</v>
      </c>
      <c r="G16" s="8">
        <v>4</v>
      </c>
    </row>
    <row r="17" spans="1:9">
      <c r="A17" s="6" t="s">
        <v>6</v>
      </c>
      <c r="B17" s="3">
        <v>1</v>
      </c>
      <c r="C17" s="3">
        <v>1</v>
      </c>
      <c r="D17" s="3">
        <v>4</v>
      </c>
      <c r="E17" s="3">
        <v>4</v>
      </c>
      <c r="F17" s="3">
        <v>17</v>
      </c>
      <c r="G17" s="8">
        <v>27</v>
      </c>
    </row>
    <row r="18" spans="1:9">
      <c r="A18" s="9" t="s">
        <v>7</v>
      </c>
      <c r="B18" s="3">
        <v>0</v>
      </c>
      <c r="C18" s="3">
        <v>1</v>
      </c>
      <c r="D18" s="3">
        <v>7</v>
      </c>
      <c r="E18" s="3">
        <v>8</v>
      </c>
      <c r="F18" s="3">
        <v>15</v>
      </c>
      <c r="G18" s="8">
        <v>31</v>
      </c>
    </row>
    <row r="19" spans="1:9">
      <c r="A19" s="9" t="s">
        <v>8</v>
      </c>
      <c r="B19" s="3">
        <v>1</v>
      </c>
      <c r="C19" s="3">
        <v>19</v>
      </c>
      <c r="D19" s="3">
        <v>114</v>
      </c>
      <c r="E19" s="3">
        <v>55</v>
      </c>
      <c r="F19" s="3">
        <v>139</v>
      </c>
      <c r="G19" s="8">
        <v>330</v>
      </c>
    </row>
    <row r="20" spans="1:9">
      <c r="A20" s="9" t="s">
        <v>9</v>
      </c>
      <c r="B20" s="3">
        <v>0</v>
      </c>
      <c r="C20" s="3">
        <v>4</v>
      </c>
      <c r="D20" s="3">
        <v>32</v>
      </c>
      <c r="E20" s="3">
        <v>19</v>
      </c>
      <c r="F20" s="3">
        <v>19</v>
      </c>
      <c r="G20" s="8">
        <v>74</v>
      </c>
    </row>
    <row r="21" spans="1:9">
      <c r="A21" s="9" t="s">
        <v>14</v>
      </c>
      <c r="B21" s="2">
        <v>1</v>
      </c>
      <c r="C21" s="2">
        <v>25</v>
      </c>
      <c r="D21" s="2">
        <v>131</v>
      </c>
      <c r="E21" s="3">
        <v>77</v>
      </c>
      <c r="F21" s="2">
        <v>180</v>
      </c>
      <c r="G21" s="7">
        <v>417</v>
      </c>
    </row>
    <row r="22" spans="1:9">
      <c r="A22" s="6"/>
      <c r="B22" s="2"/>
      <c r="C22" s="2"/>
      <c r="D22" s="2"/>
      <c r="E22" s="2"/>
      <c r="F22" s="2"/>
      <c r="G22" s="7"/>
    </row>
    <row r="23" spans="1:9">
      <c r="A23" s="28" t="s">
        <v>16</v>
      </c>
      <c r="B23" s="29"/>
      <c r="C23" s="29"/>
      <c r="D23" s="29"/>
      <c r="E23" s="29"/>
      <c r="F23" s="29"/>
      <c r="G23" s="30"/>
    </row>
    <row r="24" spans="1:9" s="14" customFormat="1" ht="11.25">
      <c r="A24" s="15"/>
      <c r="B24" s="16" t="s">
        <v>1</v>
      </c>
      <c r="C24" s="16" t="s">
        <v>2</v>
      </c>
      <c r="D24" s="16" t="s">
        <v>3</v>
      </c>
      <c r="E24" s="16" t="s">
        <v>4</v>
      </c>
      <c r="F24" s="16" t="s">
        <v>0</v>
      </c>
      <c r="G24" s="17" t="s">
        <v>5</v>
      </c>
    </row>
    <row r="25" spans="1:9">
      <c r="A25" s="6" t="s">
        <v>11</v>
      </c>
      <c r="B25" s="5">
        <v>0</v>
      </c>
      <c r="C25" s="5">
        <v>0</v>
      </c>
      <c r="D25" s="5">
        <f t="shared" ref="C25:G25" si="0">D16/D7</f>
        <v>0</v>
      </c>
      <c r="E25" s="5">
        <f t="shared" si="0"/>
        <v>0.15384615384615385</v>
      </c>
      <c r="F25" s="5">
        <f t="shared" si="0"/>
        <v>0.1</v>
      </c>
      <c r="G25" s="10">
        <f t="shared" si="0"/>
        <v>0.1</v>
      </c>
    </row>
    <row r="26" spans="1:9">
      <c r="A26" s="6" t="s">
        <v>6</v>
      </c>
      <c r="B26" s="5">
        <f t="shared" ref="B26:G26" si="1">B17/B8</f>
        <v>1</v>
      </c>
      <c r="C26" s="5">
        <f t="shared" si="1"/>
        <v>0.5</v>
      </c>
      <c r="D26" s="5">
        <f t="shared" si="1"/>
        <v>0.14285714285714285</v>
      </c>
      <c r="E26" s="5">
        <f t="shared" si="1"/>
        <v>0.13333333333333333</v>
      </c>
      <c r="F26" s="5">
        <f t="shared" si="1"/>
        <v>0.17346938775510204</v>
      </c>
      <c r="G26" s="10">
        <f t="shared" si="1"/>
        <v>0.16875000000000001</v>
      </c>
    </row>
    <row r="27" spans="1:9">
      <c r="A27" s="9" t="s">
        <v>7</v>
      </c>
      <c r="B27" s="5">
        <v>0</v>
      </c>
      <c r="C27" s="5">
        <f t="shared" ref="B27:G27" si="2">C18/C9</f>
        <v>1</v>
      </c>
      <c r="D27" s="5">
        <f t="shared" si="2"/>
        <v>0.25</v>
      </c>
      <c r="E27" s="5">
        <f t="shared" si="2"/>
        <v>0.27586206896551724</v>
      </c>
      <c r="F27" s="5">
        <f t="shared" si="2"/>
        <v>0.234375</v>
      </c>
      <c r="G27" s="10">
        <f t="shared" si="2"/>
        <v>0.25203252032520324</v>
      </c>
    </row>
    <row r="28" spans="1:9">
      <c r="A28" s="9" t="s">
        <v>8</v>
      </c>
      <c r="B28" s="5">
        <f t="shared" ref="B28:G28" si="3">B19/B10</f>
        <v>0.25</v>
      </c>
      <c r="C28" s="5">
        <f t="shared" si="3"/>
        <v>0.32758620689655171</v>
      </c>
      <c r="D28" s="5">
        <f t="shared" si="3"/>
        <v>0.14882506527415143</v>
      </c>
      <c r="E28" s="5">
        <f t="shared" si="3"/>
        <v>0.1111111111111111</v>
      </c>
      <c r="F28" s="5">
        <f t="shared" si="3"/>
        <v>0.10072463768115943</v>
      </c>
      <c r="G28" s="10">
        <f t="shared" si="3"/>
        <v>0.1210564930300807</v>
      </c>
    </row>
    <row r="29" spans="1:9">
      <c r="A29" s="9" t="s">
        <v>9</v>
      </c>
      <c r="B29" s="5">
        <f t="shared" ref="B29:G29" si="4">B20/B11</f>
        <v>0</v>
      </c>
      <c r="C29" s="5">
        <f t="shared" si="4"/>
        <v>0.44444444444444442</v>
      </c>
      <c r="D29" s="5">
        <f t="shared" si="4"/>
        <v>0.29906542056074764</v>
      </c>
      <c r="E29" s="5">
        <f t="shared" si="4"/>
        <v>0.27941176470588236</v>
      </c>
      <c r="F29" s="5">
        <f t="shared" si="4"/>
        <v>0.15447154471544716</v>
      </c>
      <c r="G29" s="10">
        <f t="shared" si="4"/>
        <v>0.24025974025974026</v>
      </c>
    </row>
    <row r="30" spans="1:9" ht="13.5" thickBot="1">
      <c r="A30" s="11" t="s">
        <v>14</v>
      </c>
      <c r="B30" s="12">
        <f t="shared" ref="B30:G30" si="5">B21/B12</f>
        <v>0.2</v>
      </c>
      <c r="C30" s="12">
        <f t="shared" si="5"/>
        <v>0.34722222222222221</v>
      </c>
      <c r="D30" s="12">
        <f t="shared" si="5"/>
        <v>0.14686098654708521</v>
      </c>
      <c r="E30" s="12">
        <f t="shared" si="5"/>
        <v>0.1281198003327787</v>
      </c>
      <c r="F30" s="12">
        <f t="shared" si="5"/>
        <v>0.11070110701107011</v>
      </c>
      <c r="G30" s="13">
        <f t="shared" si="5"/>
        <v>0.12617246596066567</v>
      </c>
    </row>
    <row r="31" spans="1:9">
      <c r="A31" s="18" t="s">
        <v>23</v>
      </c>
      <c r="B31" s="5"/>
      <c r="C31" s="5"/>
      <c r="D31" s="5"/>
      <c r="E31" s="5"/>
      <c r="F31" s="5"/>
      <c r="G31" s="5"/>
    </row>
    <row r="32" spans="1:9" ht="54" customHeight="1">
      <c r="A32" s="27" t="s">
        <v>17</v>
      </c>
      <c r="B32" s="27"/>
      <c r="C32" s="27"/>
      <c r="D32" s="27"/>
      <c r="E32" s="27"/>
      <c r="F32" s="27"/>
      <c r="G32" s="27"/>
      <c r="H32" s="27"/>
      <c r="I32" s="27"/>
    </row>
    <row r="33" spans="1:7">
      <c r="A33" s="4"/>
      <c r="B33" s="5"/>
      <c r="C33" s="5"/>
      <c r="D33" s="5"/>
      <c r="E33" s="5"/>
      <c r="F33" s="5"/>
      <c r="G33" s="5"/>
    </row>
  </sheetData>
  <mergeCells count="6">
    <mergeCell ref="A32:I32"/>
    <mergeCell ref="A1:G1"/>
    <mergeCell ref="A2:G2"/>
    <mergeCell ref="A5:G5"/>
    <mergeCell ref="A14:G14"/>
    <mergeCell ref="A23:G23"/>
  </mergeCells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workbookViewId="0">
      <selection activeCell="B30" sqref="B30:F30"/>
    </sheetView>
  </sheetViews>
  <sheetFormatPr defaultRowHeight="12.75"/>
  <cols>
    <col min="1" max="1" width="16.28515625" style="1" customWidth="1"/>
    <col min="2" max="2" width="12.140625" style="1" customWidth="1"/>
    <col min="3" max="3" width="14" style="1" customWidth="1"/>
    <col min="4" max="4" width="14.5703125" style="1" customWidth="1"/>
    <col min="5" max="5" width="12.85546875" style="1" customWidth="1"/>
    <col min="6" max="6" width="11.28515625" style="1" customWidth="1"/>
    <col min="7" max="7" width="8.42578125" style="1" customWidth="1"/>
    <col min="8" max="16384" width="9.140625" style="1"/>
  </cols>
  <sheetData>
    <row r="1" spans="1:14">
      <c r="A1" s="31" t="s">
        <v>19</v>
      </c>
      <c r="B1" s="32"/>
      <c r="C1" s="32"/>
      <c r="D1" s="32"/>
      <c r="E1" s="32"/>
      <c r="F1" s="32"/>
      <c r="G1" s="33"/>
    </row>
    <row r="2" spans="1:14">
      <c r="A2" s="34" t="s">
        <v>15</v>
      </c>
      <c r="B2" s="35"/>
      <c r="C2" s="35"/>
      <c r="D2" s="35"/>
      <c r="E2" s="35"/>
      <c r="F2" s="35"/>
      <c r="G2" s="36"/>
    </row>
    <row r="3" spans="1:14">
      <c r="A3" s="24"/>
      <c r="B3" s="25"/>
      <c r="C3" s="25"/>
      <c r="D3" s="25"/>
      <c r="E3" s="25"/>
      <c r="F3" s="25"/>
      <c r="G3" s="26"/>
    </row>
    <row r="4" spans="1:14">
      <c r="A4" s="6"/>
      <c r="B4" s="2"/>
      <c r="C4" s="2"/>
      <c r="D4" s="2"/>
      <c r="E4" s="2"/>
      <c r="F4" s="2"/>
      <c r="G4" s="7"/>
      <c r="K4" s="2"/>
    </row>
    <row r="5" spans="1:14">
      <c r="A5" s="28" t="s">
        <v>12</v>
      </c>
      <c r="B5" s="29"/>
      <c r="C5" s="29"/>
      <c r="D5" s="29"/>
      <c r="E5" s="29"/>
      <c r="F5" s="29"/>
      <c r="G5" s="30"/>
      <c r="K5" s="3"/>
    </row>
    <row r="6" spans="1:14">
      <c r="A6" s="15" t="s">
        <v>10</v>
      </c>
      <c r="B6" s="16" t="s">
        <v>1</v>
      </c>
      <c r="C6" s="16" t="s">
        <v>2</v>
      </c>
      <c r="D6" s="16" t="s">
        <v>3</v>
      </c>
      <c r="E6" s="16" t="s">
        <v>4</v>
      </c>
      <c r="F6" s="16" t="s">
        <v>0</v>
      </c>
      <c r="G6" s="17" t="s">
        <v>5</v>
      </c>
      <c r="I6" s="3"/>
      <c r="J6" s="3"/>
      <c r="K6" s="3"/>
      <c r="L6" s="3"/>
      <c r="M6" s="3"/>
    </row>
    <row r="7" spans="1:14">
      <c r="A7" s="6" t="s">
        <v>11</v>
      </c>
      <c r="B7" s="2">
        <v>0</v>
      </c>
      <c r="C7" s="2">
        <v>5</v>
      </c>
      <c r="D7" s="3">
        <v>29</v>
      </c>
      <c r="E7" s="3">
        <v>7</v>
      </c>
      <c r="F7" s="3">
        <v>29</v>
      </c>
      <c r="G7" s="8">
        <v>71</v>
      </c>
      <c r="J7" s="3"/>
      <c r="K7" s="3"/>
      <c r="L7" s="3"/>
      <c r="M7" s="3"/>
      <c r="N7" s="3"/>
    </row>
    <row r="8" spans="1:14">
      <c r="A8" s="6" t="s">
        <v>6</v>
      </c>
      <c r="B8" s="3">
        <v>4</v>
      </c>
      <c r="C8" s="3">
        <v>31</v>
      </c>
      <c r="D8" s="3">
        <v>119</v>
      </c>
      <c r="E8" s="3">
        <v>35</v>
      </c>
      <c r="F8" s="3">
        <v>113</v>
      </c>
      <c r="G8" s="8">
        <v>304</v>
      </c>
      <c r="K8" s="3"/>
    </row>
    <row r="9" spans="1:14">
      <c r="A9" s="9" t="s">
        <v>18</v>
      </c>
      <c r="B9" s="3">
        <v>1</v>
      </c>
      <c r="C9" s="3">
        <v>12</v>
      </c>
      <c r="D9" s="3">
        <v>61</v>
      </c>
      <c r="E9" s="3">
        <v>22</v>
      </c>
      <c r="F9" s="3">
        <v>59</v>
      </c>
      <c r="G9" s="8">
        <v>157</v>
      </c>
    </row>
    <row r="10" spans="1:14">
      <c r="A10" s="9" t="s">
        <v>8</v>
      </c>
      <c r="B10" s="3">
        <v>21</v>
      </c>
      <c r="C10" s="3">
        <v>386</v>
      </c>
      <c r="D10" s="3">
        <v>1839</v>
      </c>
      <c r="E10" s="3">
        <v>725</v>
      </c>
      <c r="F10" s="3">
        <v>1981</v>
      </c>
      <c r="G10" s="8">
        <v>4997</v>
      </c>
    </row>
    <row r="11" spans="1:14">
      <c r="A11" s="9" t="s">
        <v>9</v>
      </c>
      <c r="B11" s="3">
        <v>4</v>
      </c>
      <c r="C11" s="3">
        <v>46</v>
      </c>
      <c r="D11" s="3">
        <v>173</v>
      </c>
      <c r="E11" s="3">
        <v>54</v>
      </c>
      <c r="F11" s="3">
        <v>104</v>
      </c>
      <c r="G11" s="8">
        <v>385</v>
      </c>
    </row>
    <row r="12" spans="1:14">
      <c r="A12" s="9" t="s">
        <v>14</v>
      </c>
      <c r="B12" s="3">
        <v>36</v>
      </c>
      <c r="C12" s="2">
        <v>491</v>
      </c>
      <c r="D12" s="2">
        <v>2201</v>
      </c>
      <c r="E12" s="2">
        <v>848</v>
      </c>
      <c r="F12" s="2">
        <v>2336</v>
      </c>
      <c r="G12" s="7">
        <v>6237</v>
      </c>
    </row>
    <row r="13" spans="1:14">
      <c r="A13" s="6"/>
      <c r="B13" s="2"/>
      <c r="C13" s="2"/>
      <c r="D13" s="2"/>
      <c r="E13" s="2"/>
      <c r="F13" s="2"/>
      <c r="G13" s="7"/>
    </row>
    <row r="14" spans="1:14">
      <c r="A14" s="28" t="s">
        <v>13</v>
      </c>
      <c r="B14" s="29"/>
      <c r="C14" s="29"/>
      <c r="D14" s="29"/>
      <c r="E14" s="29"/>
      <c r="F14" s="29"/>
      <c r="G14" s="30"/>
    </row>
    <row r="15" spans="1:14" s="14" customFormat="1" ht="11.25">
      <c r="A15" s="15"/>
      <c r="B15" s="16" t="s">
        <v>1</v>
      </c>
      <c r="C15" s="16" t="s">
        <v>2</v>
      </c>
      <c r="D15" s="16" t="s">
        <v>3</v>
      </c>
      <c r="E15" s="16" t="s">
        <v>4</v>
      </c>
      <c r="F15" s="16" t="s">
        <v>0</v>
      </c>
      <c r="G15" s="17" t="s">
        <v>5</v>
      </c>
    </row>
    <row r="16" spans="1:14">
      <c r="A16" s="6" t="s">
        <v>11</v>
      </c>
      <c r="B16" s="3">
        <v>0</v>
      </c>
      <c r="C16" s="3">
        <v>0</v>
      </c>
      <c r="D16" s="3">
        <v>0</v>
      </c>
      <c r="E16" s="3">
        <v>1</v>
      </c>
      <c r="F16" s="3">
        <v>2</v>
      </c>
      <c r="G16" s="8">
        <v>3</v>
      </c>
    </row>
    <row r="17" spans="1:9">
      <c r="A17" s="6" t="s">
        <v>6</v>
      </c>
      <c r="B17" s="3">
        <v>0</v>
      </c>
      <c r="C17" s="3">
        <v>10</v>
      </c>
      <c r="D17" s="3">
        <v>12</v>
      </c>
      <c r="E17" s="3">
        <v>2</v>
      </c>
      <c r="F17" s="3">
        <v>15</v>
      </c>
      <c r="G17" s="8">
        <v>40</v>
      </c>
    </row>
    <row r="18" spans="1:9">
      <c r="A18" s="9" t="s">
        <v>18</v>
      </c>
      <c r="B18" s="3">
        <v>0</v>
      </c>
      <c r="C18" s="3">
        <v>2</v>
      </c>
      <c r="D18" s="3">
        <v>10</v>
      </c>
      <c r="E18" s="3">
        <v>2</v>
      </c>
      <c r="F18" s="3">
        <v>8</v>
      </c>
      <c r="G18" s="8">
        <v>22</v>
      </c>
    </row>
    <row r="19" spans="1:9">
      <c r="A19" s="9" t="s">
        <v>8</v>
      </c>
      <c r="B19" s="3">
        <v>15</v>
      </c>
      <c r="C19" s="3">
        <v>51</v>
      </c>
      <c r="D19" s="3">
        <v>127</v>
      </c>
      <c r="E19" s="3">
        <v>59</v>
      </c>
      <c r="F19" s="3">
        <v>114</v>
      </c>
      <c r="G19" s="8">
        <v>373</v>
      </c>
    </row>
    <row r="20" spans="1:9">
      <c r="A20" s="9" t="s">
        <v>9</v>
      </c>
      <c r="B20" s="3">
        <v>3</v>
      </c>
      <c r="C20" s="3">
        <v>8</v>
      </c>
      <c r="D20" s="3">
        <v>22</v>
      </c>
      <c r="E20" s="3">
        <v>11</v>
      </c>
      <c r="F20" s="3">
        <v>10</v>
      </c>
      <c r="G20" s="8">
        <v>54</v>
      </c>
    </row>
    <row r="21" spans="1:9">
      <c r="A21" s="9" t="s">
        <v>14</v>
      </c>
      <c r="B21" s="2">
        <v>16</v>
      </c>
      <c r="C21" s="2">
        <v>70</v>
      </c>
      <c r="D21" s="2">
        <v>169</v>
      </c>
      <c r="E21" s="3">
        <v>64</v>
      </c>
      <c r="F21" s="2">
        <v>154</v>
      </c>
      <c r="G21" s="7">
        <v>480</v>
      </c>
    </row>
    <row r="22" spans="1:9">
      <c r="A22" s="6"/>
      <c r="B22" s="2"/>
      <c r="C22" s="2"/>
      <c r="D22" s="2"/>
      <c r="E22" s="2"/>
      <c r="F22" s="2"/>
      <c r="G22" s="7"/>
    </row>
    <row r="23" spans="1:9">
      <c r="A23" s="28" t="s">
        <v>16</v>
      </c>
      <c r="B23" s="29"/>
      <c r="C23" s="29"/>
      <c r="D23" s="29"/>
      <c r="E23" s="29"/>
      <c r="F23" s="29"/>
      <c r="G23" s="30"/>
    </row>
    <row r="24" spans="1:9" s="14" customFormat="1" ht="11.25">
      <c r="A24" s="15"/>
      <c r="B24" s="16" t="s">
        <v>1</v>
      </c>
      <c r="C24" s="16" t="s">
        <v>2</v>
      </c>
      <c r="D24" s="16" t="s">
        <v>3</v>
      </c>
      <c r="E24" s="16" t="s">
        <v>4</v>
      </c>
      <c r="F24" s="16" t="s">
        <v>0</v>
      </c>
      <c r="G24" s="17" t="s">
        <v>5</v>
      </c>
    </row>
    <row r="25" spans="1:9">
      <c r="A25" s="6" t="s">
        <v>11</v>
      </c>
      <c r="B25" s="5">
        <v>0</v>
      </c>
      <c r="C25" s="5">
        <f t="shared" ref="C25:G25" si="0">C16/C7</f>
        <v>0</v>
      </c>
      <c r="D25" s="5">
        <f t="shared" si="0"/>
        <v>0</v>
      </c>
      <c r="E25" s="5">
        <f t="shared" si="0"/>
        <v>0.14285714285714285</v>
      </c>
      <c r="F25" s="5">
        <f t="shared" si="0"/>
        <v>6.8965517241379309E-2</v>
      </c>
      <c r="G25" s="10">
        <f t="shared" si="0"/>
        <v>4.2253521126760563E-2</v>
      </c>
    </row>
    <row r="26" spans="1:9">
      <c r="A26" s="6" t="s">
        <v>6</v>
      </c>
      <c r="B26" s="5">
        <f t="shared" ref="B26:G26" si="1">B17/B8</f>
        <v>0</v>
      </c>
      <c r="C26" s="5">
        <f t="shared" si="1"/>
        <v>0.32258064516129031</v>
      </c>
      <c r="D26" s="5">
        <f t="shared" si="1"/>
        <v>0.10084033613445378</v>
      </c>
      <c r="E26" s="5">
        <f t="shared" si="1"/>
        <v>5.7142857142857141E-2</v>
      </c>
      <c r="F26" s="5">
        <f t="shared" si="1"/>
        <v>0.13274336283185842</v>
      </c>
      <c r="G26" s="10">
        <f t="shared" si="1"/>
        <v>0.13157894736842105</v>
      </c>
    </row>
    <row r="27" spans="1:9">
      <c r="A27" s="9" t="s">
        <v>18</v>
      </c>
      <c r="B27" s="5">
        <f t="shared" ref="B27:G27" si="2">B18/B9</f>
        <v>0</v>
      </c>
      <c r="C27" s="5">
        <f t="shared" si="2"/>
        <v>0.16666666666666666</v>
      </c>
      <c r="D27" s="5">
        <f t="shared" si="2"/>
        <v>0.16393442622950818</v>
      </c>
      <c r="E27" s="5">
        <f t="shared" si="2"/>
        <v>9.0909090909090912E-2</v>
      </c>
      <c r="F27" s="5">
        <f t="shared" si="2"/>
        <v>0.13559322033898305</v>
      </c>
      <c r="G27" s="10">
        <f t="shared" si="2"/>
        <v>0.14012738853503184</v>
      </c>
    </row>
    <row r="28" spans="1:9">
      <c r="A28" s="9" t="s">
        <v>8</v>
      </c>
      <c r="B28" s="5">
        <f t="shared" ref="B28:G28" si="3">B19/B10</f>
        <v>0.7142857142857143</v>
      </c>
      <c r="C28" s="5">
        <f t="shared" si="3"/>
        <v>0.13212435233160622</v>
      </c>
      <c r="D28" s="5">
        <f t="shared" si="3"/>
        <v>6.9059271343121259E-2</v>
      </c>
      <c r="E28" s="5">
        <f t="shared" si="3"/>
        <v>8.137931034482758E-2</v>
      </c>
      <c r="F28" s="5">
        <f t="shared" si="3"/>
        <v>5.7546693589096413E-2</v>
      </c>
      <c r="G28" s="10">
        <f t="shared" si="3"/>
        <v>7.4644786872123267E-2</v>
      </c>
    </row>
    <row r="29" spans="1:9">
      <c r="A29" s="9" t="s">
        <v>9</v>
      </c>
      <c r="B29" s="5">
        <f t="shared" ref="B29:G29" si="4">B20/B11</f>
        <v>0.75</v>
      </c>
      <c r="C29" s="5">
        <f t="shared" si="4"/>
        <v>0.17391304347826086</v>
      </c>
      <c r="D29" s="5">
        <f t="shared" si="4"/>
        <v>0.12716763005780346</v>
      </c>
      <c r="E29" s="5">
        <f t="shared" si="4"/>
        <v>0.20370370370370369</v>
      </c>
      <c r="F29" s="5">
        <f t="shared" si="4"/>
        <v>9.6153846153846159E-2</v>
      </c>
      <c r="G29" s="10">
        <f t="shared" si="4"/>
        <v>0.14025974025974025</v>
      </c>
    </row>
    <row r="30" spans="1:9" ht="13.5" thickBot="1">
      <c r="A30" s="11" t="s">
        <v>14</v>
      </c>
      <c r="B30" s="12">
        <f t="shared" ref="B30:G30" si="5">B21/B12</f>
        <v>0.44444444444444442</v>
      </c>
      <c r="C30" s="12">
        <f t="shared" si="5"/>
        <v>0.1425661914460285</v>
      </c>
      <c r="D30" s="12">
        <f t="shared" si="5"/>
        <v>7.6783280327124032E-2</v>
      </c>
      <c r="E30" s="12">
        <f t="shared" si="5"/>
        <v>7.5471698113207544E-2</v>
      </c>
      <c r="F30" s="12">
        <f t="shared" si="5"/>
        <v>6.5924657534246575E-2</v>
      </c>
      <c r="G30" s="13">
        <f t="shared" si="5"/>
        <v>7.6960076960076965E-2</v>
      </c>
    </row>
    <row r="31" spans="1:9">
      <c r="A31" s="18" t="s">
        <v>27</v>
      </c>
      <c r="B31" s="5"/>
      <c r="C31" s="5"/>
      <c r="D31" s="5"/>
      <c r="E31" s="5"/>
      <c r="F31" s="5"/>
      <c r="G31" s="5"/>
    </row>
    <row r="32" spans="1:9" ht="54" customHeight="1">
      <c r="A32" s="27" t="s">
        <v>17</v>
      </c>
      <c r="B32" s="27"/>
      <c r="C32" s="27"/>
      <c r="D32" s="27"/>
      <c r="E32" s="27"/>
      <c r="F32" s="27"/>
      <c r="G32" s="27"/>
      <c r="H32" s="27"/>
      <c r="I32" s="27"/>
    </row>
    <row r="33" spans="1:7">
      <c r="A33" s="4"/>
      <c r="B33" s="5"/>
      <c r="C33" s="5"/>
      <c r="D33" s="5"/>
      <c r="E33" s="5"/>
      <c r="F33" s="5"/>
      <c r="G33" s="5"/>
    </row>
  </sheetData>
  <mergeCells count="6">
    <mergeCell ref="A32:I32"/>
    <mergeCell ref="A1:G1"/>
    <mergeCell ref="A2:G2"/>
    <mergeCell ref="A5:G5"/>
    <mergeCell ref="A14:G14"/>
    <mergeCell ref="A23:G23"/>
  </mergeCells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topLeftCell="A6" workbookViewId="0">
      <selection activeCell="B30" sqref="B30:F30"/>
    </sheetView>
  </sheetViews>
  <sheetFormatPr defaultRowHeight="12.75"/>
  <cols>
    <col min="1" max="1" width="16.28515625" style="1" customWidth="1"/>
    <col min="2" max="2" width="12.140625" style="1" customWidth="1"/>
    <col min="3" max="3" width="14" style="1" customWidth="1"/>
    <col min="4" max="4" width="14.5703125" style="1" customWidth="1"/>
    <col min="5" max="5" width="12.85546875" style="1" customWidth="1"/>
    <col min="6" max="6" width="11.28515625" style="1" customWidth="1"/>
    <col min="7" max="7" width="8.42578125" style="1" customWidth="1"/>
    <col min="8" max="16384" width="9.140625" style="1"/>
  </cols>
  <sheetData>
    <row r="1" spans="1:14">
      <c r="A1" s="31" t="s">
        <v>20</v>
      </c>
      <c r="B1" s="32"/>
      <c r="C1" s="32"/>
      <c r="D1" s="32"/>
      <c r="E1" s="32"/>
      <c r="F1" s="32"/>
      <c r="G1" s="33"/>
    </row>
    <row r="2" spans="1:14">
      <c r="A2" s="34" t="s">
        <v>15</v>
      </c>
      <c r="B2" s="35"/>
      <c r="C2" s="35"/>
      <c r="D2" s="35"/>
      <c r="E2" s="35"/>
      <c r="F2" s="35"/>
      <c r="G2" s="36"/>
    </row>
    <row r="3" spans="1:14">
      <c r="A3" s="24"/>
      <c r="B3" s="25"/>
      <c r="C3" s="25"/>
      <c r="D3" s="25"/>
      <c r="E3" s="25"/>
      <c r="F3" s="25"/>
      <c r="G3" s="26"/>
    </row>
    <row r="4" spans="1:14">
      <c r="A4" s="6"/>
      <c r="B4" s="2"/>
      <c r="C4" s="2"/>
      <c r="D4" s="2"/>
      <c r="E4" s="2"/>
      <c r="F4" s="2"/>
      <c r="G4" s="7"/>
      <c r="K4" s="2"/>
    </row>
    <row r="5" spans="1:14">
      <c r="A5" s="28" t="s">
        <v>12</v>
      </c>
      <c r="B5" s="29"/>
      <c r="C5" s="29"/>
      <c r="D5" s="29"/>
      <c r="E5" s="29"/>
      <c r="F5" s="29"/>
      <c r="G5" s="30"/>
      <c r="K5" s="3"/>
    </row>
    <row r="6" spans="1:14">
      <c r="A6" s="15" t="s">
        <v>10</v>
      </c>
      <c r="B6" s="16" t="s">
        <v>1</v>
      </c>
      <c r="C6" s="16" t="s">
        <v>2</v>
      </c>
      <c r="D6" s="16" t="s">
        <v>3</v>
      </c>
      <c r="E6" s="16" t="s">
        <v>4</v>
      </c>
      <c r="F6" s="16" t="s">
        <v>0</v>
      </c>
      <c r="G6" s="17" t="s">
        <v>5</v>
      </c>
      <c r="I6" s="3"/>
      <c r="J6" s="3"/>
      <c r="K6" s="3"/>
      <c r="L6" s="3"/>
      <c r="M6" s="3"/>
    </row>
    <row r="7" spans="1:14">
      <c r="A7" s="6" t="s">
        <v>11</v>
      </c>
      <c r="B7" s="2">
        <v>1</v>
      </c>
      <c r="C7" s="2">
        <v>6</v>
      </c>
      <c r="D7" s="3">
        <v>23</v>
      </c>
      <c r="E7" s="3">
        <v>6</v>
      </c>
      <c r="F7" s="3">
        <v>21</v>
      </c>
      <c r="G7" s="8">
        <v>58</v>
      </c>
      <c r="J7" s="3"/>
      <c r="K7" s="3"/>
      <c r="L7" s="3"/>
      <c r="M7" s="3"/>
      <c r="N7" s="3"/>
    </row>
    <row r="8" spans="1:14">
      <c r="A8" s="6" t="s">
        <v>6</v>
      </c>
      <c r="B8" s="3">
        <v>3</v>
      </c>
      <c r="C8" s="3">
        <v>57</v>
      </c>
      <c r="D8" s="3">
        <v>100</v>
      </c>
      <c r="E8" s="3">
        <v>43</v>
      </c>
      <c r="F8" s="3">
        <v>75</v>
      </c>
      <c r="G8" s="8">
        <v>281</v>
      </c>
      <c r="K8" s="3"/>
    </row>
    <row r="9" spans="1:14">
      <c r="A9" s="9" t="s">
        <v>18</v>
      </c>
      <c r="B9" s="3">
        <v>0</v>
      </c>
      <c r="C9" s="3">
        <v>17</v>
      </c>
      <c r="D9" s="3">
        <v>69</v>
      </c>
      <c r="E9" s="3">
        <v>22</v>
      </c>
      <c r="F9" s="3">
        <v>41</v>
      </c>
      <c r="G9" s="8">
        <v>152</v>
      </c>
    </row>
    <row r="10" spans="1:14">
      <c r="A10" s="9" t="s">
        <v>8</v>
      </c>
      <c r="B10" s="3">
        <v>31</v>
      </c>
      <c r="C10" s="3">
        <v>441</v>
      </c>
      <c r="D10" s="3">
        <v>1522</v>
      </c>
      <c r="E10" s="3">
        <v>660</v>
      </c>
      <c r="F10" s="3">
        <v>1737</v>
      </c>
      <c r="G10" s="8">
        <v>4432</v>
      </c>
    </row>
    <row r="11" spans="1:14">
      <c r="A11" s="9" t="s">
        <v>9</v>
      </c>
      <c r="B11" s="3">
        <v>4</v>
      </c>
      <c r="C11" s="3">
        <v>68</v>
      </c>
      <c r="D11" s="3">
        <v>166</v>
      </c>
      <c r="E11" s="3">
        <v>50</v>
      </c>
      <c r="F11" s="3">
        <v>93</v>
      </c>
      <c r="G11" s="8">
        <v>382</v>
      </c>
    </row>
    <row r="12" spans="1:14">
      <c r="A12" s="9" t="s">
        <v>14</v>
      </c>
      <c r="B12" s="3">
        <v>37</v>
      </c>
      <c r="C12" s="2">
        <v>593</v>
      </c>
      <c r="D12" s="2">
        <v>1830</v>
      </c>
      <c r="E12" s="2">
        <v>787</v>
      </c>
      <c r="F12" s="2">
        <v>2025</v>
      </c>
      <c r="G12" s="7">
        <v>5637</v>
      </c>
    </row>
    <row r="13" spans="1:14">
      <c r="A13" s="6"/>
      <c r="B13" s="2"/>
      <c r="C13" s="2"/>
      <c r="D13" s="2"/>
      <c r="E13" s="2"/>
      <c r="F13" s="2"/>
      <c r="G13" s="7"/>
    </row>
    <row r="14" spans="1:14">
      <c r="A14" s="28" t="s">
        <v>13</v>
      </c>
      <c r="B14" s="29"/>
      <c r="C14" s="29"/>
      <c r="D14" s="29"/>
      <c r="E14" s="29"/>
      <c r="F14" s="29"/>
      <c r="G14" s="30"/>
    </row>
    <row r="15" spans="1:14" s="14" customFormat="1" ht="11.25">
      <c r="A15" s="15"/>
      <c r="B15" s="16" t="s">
        <v>1</v>
      </c>
      <c r="C15" s="16" t="s">
        <v>2</v>
      </c>
      <c r="D15" s="16" t="s">
        <v>3</v>
      </c>
      <c r="E15" s="16" t="s">
        <v>4</v>
      </c>
      <c r="F15" s="16" t="s">
        <v>0</v>
      </c>
      <c r="G15" s="17" t="s">
        <v>5</v>
      </c>
    </row>
    <row r="16" spans="1:14">
      <c r="A16" s="6" t="s">
        <v>11</v>
      </c>
      <c r="B16" s="3">
        <v>0</v>
      </c>
      <c r="C16" s="3">
        <v>0</v>
      </c>
      <c r="D16" s="3">
        <v>0</v>
      </c>
      <c r="E16" s="3">
        <v>0</v>
      </c>
      <c r="F16" s="3">
        <v>1</v>
      </c>
      <c r="G16" s="8">
        <v>1</v>
      </c>
    </row>
    <row r="17" spans="1:9">
      <c r="A17" s="6" t="s">
        <v>6</v>
      </c>
      <c r="B17" s="3">
        <v>0</v>
      </c>
      <c r="C17" s="3">
        <v>7</v>
      </c>
      <c r="D17" s="3">
        <v>7</v>
      </c>
      <c r="E17" s="3">
        <v>1</v>
      </c>
      <c r="F17" s="3">
        <v>8</v>
      </c>
      <c r="G17" s="8">
        <v>23</v>
      </c>
    </row>
    <row r="18" spans="1:9">
      <c r="A18" s="9" t="s">
        <v>18</v>
      </c>
      <c r="B18" s="3">
        <v>0</v>
      </c>
      <c r="C18" s="3">
        <v>0</v>
      </c>
      <c r="D18" s="3">
        <v>1</v>
      </c>
      <c r="E18" s="3">
        <v>2</v>
      </c>
      <c r="F18" s="3">
        <v>3</v>
      </c>
      <c r="G18" s="8">
        <v>7</v>
      </c>
    </row>
    <row r="19" spans="1:9">
      <c r="A19" s="9" t="s">
        <v>8</v>
      </c>
      <c r="B19" s="3">
        <v>11</v>
      </c>
      <c r="C19" s="3">
        <v>42</v>
      </c>
      <c r="D19" s="3">
        <v>91</v>
      </c>
      <c r="E19" s="3">
        <v>20</v>
      </c>
      <c r="F19" s="3">
        <v>74</v>
      </c>
      <c r="G19" s="8">
        <v>239</v>
      </c>
    </row>
    <row r="20" spans="1:9">
      <c r="A20" s="9" t="s">
        <v>9</v>
      </c>
      <c r="B20" s="3">
        <v>1</v>
      </c>
      <c r="C20" s="3">
        <v>9</v>
      </c>
      <c r="D20" s="3">
        <v>15</v>
      </c>
      <c r="E20" s="3">
        <v>1</v>
      </c>
      <c r="F20" s="3">
        <v>4</v>
      </c>
      <c r="G20" s="8">
        <v>30</v>
      </c>
    </row>
    <row r="21" spans="1:9">
      <c r="A21" s="9" t="s">
        <v>14</v>
      </c>
      <c r="B21" s="2">
        <v>11</v>
      </c>
      <c r="C21" s="2">
        <v>58</v>
      </c>
      <c r="D21" s="2">
        <v>112</v>
      </c>
      <c r="E21" s="3">
        <v>25</v>
      </c>
      <c r="F21" s="2">
        <v>96</v>
      </c>
      <c r="G21" s="7">
        <v>305</v>
      </c>
    </row>
    <row r="22" spans="1:9">
      <c r="A22" s="6"/>
      <c r="B22" s="2"/>
      <c r="C22" s="2"/>
      <c r="D22" s="2"/>
      <c r="E22" s="2"/>
      <c r="F22" s="2"/>
      <c r="G22" s="7"/>
    </row>
    <row r="23" spans="1:9">
      <c r="A23" s="28" t="s">
        <v>16</v>
      </c>
      <c r="B23" s="29"/>
      <c r="C23" s="29"/>
      <c r="D23" s="29"/>
      <c r="E23" s="29"/>
      <c r="F23" s="29"/>
      <c r="G23" s="30"/>
    </row>
    <row r="24" spans="1:9" s="14" customFormat="1" ht="11.25">
      <c r="A24" s="15"/>
      <c r="B24" s="16" t="s">
        <v>1</v>
      </c>
      <c r="C24" s="16" t="s">
        <v>2</v>
      </c>
      <c r="D24" s="16" t="s">
        <v>3</v>
      </c>
      <c r="E24" s="16" t="s">
        <v>4</v>
      </c>
      <c r="F24" s="16" t="s">
        <v>0</v>
      </c>
      <c r="G24" s="17" t="s">
        <v>5</v>
      </c>
    </row>
    <row r="25" spans="1:9">
      <c r="A25" s="6" t="s">
        <v>11</v>
      </c>
      <c r="B25" s="5">
        <f>B16/B7</f>
        <v>0</v>
      </c>
      <c r="C25" s="5">
        <f t="shared" ref="C25:G30" si="0">C16/C7</f>
        <v>0</v>
      </c>
      <c r="D25" s="5">
        <f t="shared" si="0"/>
        <v>0</v>
      </c>
      <c r="E25" s="5">
        <f t="shared" si="0"/>
        <v>0</v>
      </c>
      <c r="F25" s="5">
        <f t="shared" si="0"/>
        <v>4.7619047619047616E-2</v>
      </c>
      <c r="G25" s="10">
        <f t="shared" si="0"/>
        <v>1.7241379310344827E-2</v>
      </c>
    </row>
    <row r="26" spans="1:9">
      <c r="A26" s="6" t="s">
        <v>6</v>
      </c>
      <c r="B26" s="5">
        <f t="shared" ref="B26:G26" si="1">B17/B8</f>
        <v>0</v>
      </c>
      <c r="C26" s="5">
        <f t="shared" si="1"/>
        <v>0.12280701754385964</v>
      </c>
      <c r="D26" s="5">
        <f t="shared" si="1"/>
        <v>7.0000000000000007E-2</v>
      </c>
      <c r="E26" s="5">
        <f t="shared" si="1"/>
        <v>2.3255813953488372E-2</v>
      </c>
      <c r="F26" s="5">
        <f t="shared" si="1"/>
        <v>0.10666666666666667</v>
      </c>
      <c r="G26" s="10">
        <f t="shared" si="1"/>
        <v>8.1850533807829182E-2</v>
      </c>
    </row>
    <row r="27" spans="1:9">
      <c r="A27" s="9" t="s">
        <v>18</v>
      </c>
      <c r="B27" s="5">
        <v>0</v>
      </c>
      <c r="C27" s="5">
        <f t="shared" ref="B27:G27" si="2">C18/C9</f>
        <v>0</v>
      </c>
      <c r="D27" s="5">
        <f t="shared" si="2"/>
        <v>1.4492753623188406E-2</v>
      </c>
      <c r="E27" s="5">
        <f t="shared" si="2"/>
        <v>9.0909090909090912E-2</v>
      </c>
      <c r="F27" s="5">
        <f t="shared" si="2"/>
        <v>7.3170731707317069E-2</v>
      </c>
      <c r="G27" s="10">
        <f t="shared" si="2"/>
        <v>4.6052631578947366E-2</v>
      </c>
    </row>
    <row r="28" spans="1:9">
      <c r="A28" s="9" t="s">
        <v>8</v>
      </c>
      <c r="B28" s="5">
        <f t="shared" ref="B28:G28" si="3">B19/B10</f>
        <v>0.35483870967741937</v>
      </c>
      <c r="C28" s="5">
        <f t="shared" si="3"/>
        <v>9.5238095238095233E-2</v>
      </c>
      <c r="D28" s="5">
        <f t="shared" si="3"/>
        <v>5.9789750328515114E-2</v>
      </c>
      <c r="E28" s="5">
        <f t="shared" si="3"/>
        <v>3.0303030303030304E-2</v>
      </c>
      <c r="F28" s="5">
        <f t="shared" si="3"/>
        <v>4.2602187679907887E-2</v>
      </c>
      <c r="G28" s="10">
        <f t="shared" si="3"/>
        <v>5.3925992779783397E-2</v>
      </c>
    </row>
    <row r="29" spans="1:9">
      <c r="A29" s="9" t="s">
        <v>9</v>
      </c>
      <c r="B29" s="5">
        <f t="shared" ref="B29:G29" si="4">B20/B11</f>
        <v>0.25</v>
      </c>
      <c r="C29" s="5">
        <f t="shared" si="4"/>
        <v>0.13235294117647059</v>
      </c>
      <c r="D29" s="5">
        <f t="shared" si="4"/>
        <v>9.036144578313253E-2</v>
      </c>
      <c r="E29" s="5">
        <f t="shared" si="4"/>
        <v>0.02</v>
      </c>
      <c r="F29" s="5">
        <f t="shared" si="4"/>
        <v>4.3010752688172046E-2</v>
      </c>
      <c r="G29" s="10">
        <f t="shared" si="4"/>
        <v>7.8534031413612565E-2</v>
      </c>
    </row>
    <row r="30" spans="1:9" ht="13.5" thickBot="1">
      <c r="A30" s="11" t="s">
        <v>14</v>
      </c>
      <c r="B30" s="12">
        <f t="shared" ref="B30:G30" si="5">B21/B12</f>
        <v>0.29729729729729731</v>
      </c>
      <c r="C30" s="12">
        <f t="shared" si="5"/>
        <v>9.7807757166947729E-2</v>
      </c>
      <c r="D30" s="12">
        <f t="shared" si="5"/>
        <v>6.1202185792349727E-2</v>
      </c>
      <c r="E30" s="12">
        <f t="shared" si="5"/>
        <v>3.176620076238882E-2</v>
      </c>
      <c r="F30" s="12">
        <f t="shared" si="5"/>
        <v>4.7407407407407405E-2</v>
      </c>
      <c r="G30" s="13">
        <f t="shared" si="5"/>
        <v>5.4106794394181305E-2</v>
      </c>
    </row>
    <row r="31" spans="1:9">
      <c r="A31" s="18" t="s">
        <v>28</v>
      </c>
      <c r="B31" s="5"/>
      <c r="C31" s="5"/>
      <c r="D31" s="5"/>
      <c r="E31" s="5"/>
      <c r="F31" s="5"/>
      <c r="G31" s="5"/>
    </row>
    <row r="32" spans="1:9" ht="54" customHeight="1">
      <c r="A32" s="27" t="s">
        <v>17</v>
      </c>
      <c r="B32" s="27"/>
      <c r="C32" s="27"/>
      <c r="D32" s="27"/>
      <c r="E32" s="27"/>
      <c r="F32" s="27"/>
      <c r="G32" s="27"/>
      <c r="H32" s="27"/>
      <c r="I32" s="27"/>
    </row>
    <row r="33" spans="1:7">
      <c r="A33" s="4"/>
      <c r="B33" s="5"/>
      <c r="C33" s="5"/>
      <c r="D33" s="5"/>
      <c r="E33" s="5"/>
      <c r="F33" s="5"/>
      <c r="G33" s="5"/>
    </row>
  </sheetData>
  <mergeCells count="6">
    <mergeCell ref="A32:I32"/>
    <mergeCell ref="A1:G1"/>
    <mergeCell ref="A2:G2"/>
    <mergeCell ref="A5:G5"/>
    <mergeCell ref="A14:G14"/>
    <mergeCell ref="A23:G23"/>
  </mergeCells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zoomScale="140" zoomScaleNormal="140" workbookViewId="0">
      <selection activeCell="K10" sqref="K10"/>
    </sheetView>
  </sheetViews>
  <sheetFormatPr defaultRowHeight="12.75"/>
  <cols>
    <col min="1" max="1" width="17.5703125" style="1" customWidth="1"/>
    <col min="2" max="3" width="9.140625" style="1"/>
    <col min="4" max="4" width="8.5703125" style="1" customWidth="1"/>
    <col min="5" max="16384" width="9.140625" style="1"/>
  </cols>
  <sheetData>
    <row r="1" spans="1:6">
      <c r="B1" s="19">
        <v>2006</v>
      </c>
      <c r="C1" s="19">
        <v>2007</v>
      </c>
      <c r="D1" s="19">
        <v>2008</v>
      </c>
      <c r="E1" s="19">
        <v>2009</v>
      </c>
      <c r="F1" s="19">
        <v>2010</v>
      </c>
    </row>
    <row r="2" spans="1:6">
      <c r="A2" s="1" t="s">
        <v>11</v>
      </c>
      <c r="B2" s="37">
        <v>0.05</v>
      </c>
      <c r="C2" s="37">
        <v>0.14285714285714299</v>
      </c>
      <c r="D2" s="37">
        <v>0.1</v>
      </c>
      <c r="E2" s="37">
        <v>4.2253521126760563E-2</v>
      </c>
      <c r="F2" s="37">
        <v>1.7241379310344827E-2</v>
      </c>
    </row>
    <row r="3" spans="1:6">
      <c r="A3" s="1" t="s">
        <v>6</v>
      </c>
      <c r="B3" s="37">
        <v>7.1428571428571425E-2</v>
      </c>
      <c r="C3" s="37">
        <v>4.5454545454545456E-2</v>
      </c>
      <c r="D3" s="37">
        <v>0.16875000000000001</v>
      </c>
      <c r="E3" s="37">
        <v>0.13157894736842105</v>
      </c>
      <c r="F3" s="37">
        <v>8.1850533807829182E-2</v>
      </c>
    </row>
    <row r="4" spans="1:6">
      <c r="A4" s="1" t="s">
        <v>18</v>
      </c>
      <c r="B4" s="37">
        <v>0.25</v>
      </c>
      <c r="C4" s="37">
        <v>0.45161290322580644</v>
      </c>
      <c r="D4" s="37">
        <v>0.25203252032520324</v>
      </c>
      <c r="E4" s="37">
        <v>0.14012738853503184</v>
      </c>
      <c r="F4" s="37">
        <v>4.6052631578947366E-2</v>
      </c>
    </row>
    <row r="5" spans="1:6">
      <c r="A5" s="1" t="s">
        <v>9</v>
      </c>
      <c r="B5" s="37">
        <v>0.1079136690647482</v>
      </c>
      <c r="C5" s="37">
        <v>0.14416475972540047</v>
      </c>
      <c r="D5" s="37">
        <v>0.1210564930300807</v>
      </c>
      <c r="E5" s="37">
        <v>7.4644786872123267E-2</v>
      </c>
      <c r="F5" s="37">
        <v>5.3925992779783397E-2</v>
      </c>
    </row>
    <row r="6" spans="1:6">
      <c r="A6" s="1" t="s">
        <v>8</v>
      </c>
      <c r="B6" s="37">
        <v>0.125</v>
      </c>
      <c r="C6" s="37">
        <v>0.24489795918367346</v>
      </c>
      <c r="D6" s="37">
        <v>0.24025974025974026</v>
      </c>
      <c r="E6" s="37">
        <v>0.14025974025974025</v>
      </c>
      <c r="F6" s="37">
        <v>7.8534031413612565E-2</v>
      </c>
    </row>
    <row r="7" spans="1:6" ht="13.5" thickBot="1">
      <c r="A7" s="1" t="s">
        <v>14</v>
      </c>
      <c r="B7" s="38">
        <v>0.10231660231660232</v>
      </c>
      <c r="C7" s="38">
        <v>0.15063520871143377</v>
      </c>
      <c r="D7" s="38">
        <v>0.12617246596066567</v>
      </c>
      <c r="E7" s="38">
        <v>7.6960076960076965E-2</v>
      </c>
      <c r="F7" s="38">
        <v>5.4106794394181305E-2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D5" sqref="D5"/>
    </sheetView>
  </sheetViews>
  <sheetFormatPr defaultRowHeight="12.75"/>
  <cols>
    <col min="1" max="1" width="17.5703125" style="1" customWidth="1"/>
    <col min="2" max="16384" width="9.140625" style="1"/>
  </cols>
  <sheetData>
    <row r="1" spans="1:6">
      <c r="B1" s="19">
        <v>2006</v>
      </c>
      <c r="C1" s="19">
        <v>2007</v>
      </c>
      <c r="D1" s="19">
        <v>2008</v>
      </c>
      <c r="E1" s="19">
        <v>2009</v>
      </c>
      <c r="F1" s="19">
        <v>2010</v>
      </c>
    </row>
    <row r="2" spans="1:6" ht="13.5" thickBot="1">
      <c r="A2" s="1" t="s">
        <v>1</v>
      </c>
      <c r="B2" s="39">
        <v>0</v>
      </c>
      <c r="C2" s="39">
        <v>0</v>
      </c>
      <c r="D2" s="39">
        <v>0.2</v>
      </c>
      <c r="E2" s="39">
        <v>0.44444444444444442</v>
      </c>
      <c r="F2" s="39">
        <v>0.29729729729729731</v>
      </c>
    </row>
    <row r="3" spans="1:6" ht="13.5" thickBot="1">
      <c r="A3" s="1" t="s">
        <v>2</v>
      </c>
      <c r="B3" s="39">
        <v>0.92307692307692313</v>
      </c>
      <c r="C3" s="39">
        <v>0.45454545454545453</v>
      </c>
      <c r="D3" s="39">
        <v>0.34722222222222221</v>
      </c>
      <c r="E3" s="39">
        <v>0.1425661914460285</v>
      </c>
      <c r="F3" s="39">
        <v>9.7807757166947729E-2</v>
      </c>
    </row>
    <row r="4" spans="1:6" ht="13.5" thickBot="1">
      <c r="A4" s="1" t="s">
        <v>3</v>
      </c>
      <c r="B4" s="39">
        <v>9.2485549132947972E-2</v>
      </c>
      <c r="C4" s="39">
        <v>0.20161290322580644</v>
      </c>
      <c r="D4" s="39">
        <v>0.14686098654708521</v>
      </c>
      <c r="E4" s="39">
        <v>7.6783280327124032E-2</v>
      </c>
      <c r="F4" s="39">
        <v>6.1202185792349727E-2</v>
      </c>
    </row>
    <row r="5" spans="1:6" ht="13.5" thickBot="1">
      <c r="A5" s="1" t="s">
        <v>4</v>
      </c>
      <c r="B5" s="39">
        <v>8.0459770114942528E-2</v>
      </c>
      <c r="C5" s="39">
        <v>0.16981132075471697</v>
      </c>
      <c r="D5" s="39">
        <v>0.1281198003327787</v>
      </c>
      <c r="E5" s="39">
        <v>7.5471698113207544E-2</v>
      </c>
      <c r="F5" s="39">
        <v>3.176620076238882E-2</v>
      </c>
    </row>
    <row r="6" spans="1:6" ht="13.5" thickBot="1">
      <c r="A6" s="1" t="s">
        <v>0</v>
      </c>
      <c r="B6" s="39">
        <v>9.4736842105263161E-2</v>
      </c>
      <c r="C6" s="39">
        <v>0.1263537906137184</v>
      </c>
      <c r="D6" s="39">
        <v>0.11070110701107011</v>
      </c>
      <c r="E6" s="39">
        <v>6.5924657534246575E-2</v>
      </c>
      <c r="F6" s="39">
        <v>4.7407407407407405E-2</v>
      </c>
    </row>
    <row r="7" spans="1:6">
      <c r="B7" s="20"/>
      <c r="C7" s="20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2</vt:i4>
      </vt:variant>
    </vt:vector>
  </HeadingPairs>
  <TitlesOfParts>
    <vt:vector size="9" baseType="lpstr">
      <vt:lpstr>Denials 2006</vt:lpstr>
      <vt:lpstr>Denials 2007</vt:lpstr>
      <vt:lpstr>Denials 2008</vt:lpstr>
      <vt:lpstr>Denials 2009</vt:lpstr>
      <vt:lpstr>Denials 2010</vt:lpstr>
      <vt:lpstr>Denial Rate Trend By Race</vt:lpstr>
      <vt:lpstr>Denial Rate Trend By Income</vt:lpstr>
      <vt:lpstr>Denial Rate by Race Chart</vt:lpstr>
      <vt:lpstr>Denial Rate by Income</vt:lpstr>
    </vt:vector>
  </TitlesOfParts>
  <Company>City of Portland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ukrishnan</dc:creator>
  <cp:lastModifiedBy>Yeager, Benjamin</cp:lastModifiedBy>
  <cp:lastPrinted>2010-02-26T23:33:15Z</cp:lastPrinted>
  <dcterms:created xsi:type="dcterms:W3CDTF">2007-01-08T21:48:43Z</dcterms:created>
  <dcterms:modified xsi:type="dcterms:W3CDTF">2011-10-19T22:55:48Z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1070667479</vt:i4>
  </property>
  <property fmtid="{D5CDD505-2E9C-101B-9397-08002B2CF9AE}" pid="3" name="_EmailSubject">
    <vt:lpwstr>Denial rates</vt:lpwstr>
  </property>
  <property fmtid="{D5CDD505-2E9C-101B-9397-08002B2CF9AE}" pid="4" name="_AuthorEmail">
    <vt:lpwstr>Uma.Krishnan@ci.portland.or.us</vt:lpwstr>
  </property>
  <property fmtid="{D5CDD505-2E9C-101B-9397-08002B2CF9AE}" pid="5" name="_AuthorEmailDisplayName">
    <vt:lpwstr>Krishnan, Uma</vt:lpwstr>
  </property>
  <property fmtid="{D5CDD505-2E9C-101B-9397-08002B2CF9AE}" pid="6" name="_ReviewingToolsShownOnce">
    <vt:lpwstr/>
  </property>
</Properties>
</file>