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<sst xmlns="http://schemas.openxmlformats.org/spreadsheetml/2006/main" count="21" uniqueCount="21">
  <si>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Attachment 1</t>
  </si>
  <si>
    <t>GRANTS FUND</t>
  </si>
  <si>
    <t>Bureau Program Expenses</t>
  </si>
  <si>
    <t>Contingency</t>
  </si>
  <si>
    <t>Interfund Cash Transfers</t>
  </si>
  <si>
    <t>Debt Retirement</t>
  </si>
  <si>
    <t>Total Appropriation</t>
  </si>
  <si>
    <t>Fund Requirements</t>
  </si>
  <si>
    <t>Bureau of Environmental Services</t>
  </si>
  <si>
    <t>Bureau of Housing and Community Development</t>
  </si>
  <si>
    <t>Bureau of Police</t>
  </si>
  <si>
    <t>Office of Management and Finance</t>
  </si>
  <si>
    <t>Office of Sustainable Development</t>
  </si>
  <si>
    <t>Office of Transportation</t>
  </si>
  <si>
    <t>Portland Office of Emergency Management</t>
  </si>
  <si>
    <t>Portland Parks and Recreation</t>
  </si>
  <si>
    <t>Water Bureau</t>
  </si>
  <si>
    <t>This appropriation schedule replaces the appropriation schedule adopted by City Council on June 26, 2008 for the Grants Fund only.</t>
  </si>
  <si>
    <t>Payments to Other Agencies</t>
  </si>
  <si>
    <t>Total Grants Fund</t>
  </si>
  <si>
    <t>Grants Fund Appropriation Schedule: FY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</si>
</sst>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37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2" max="2" width="41.8515625" style="0" bestFit="1" customWidth="1"/>
    <col min="3" max="3" width="12.421875" style="0" customWidth="1"/>
    <col min="4" max="4" width="12.28125" style="0" customWidth="1"/>
    <col min="6" max="6" width="11.421875" style="0" customWidth="1"/>
    <col min="7" max="7" width="13.421875" style="0" customWidth="1"/>
  </cols>
  <sheetData>
    <row r="1" ht="12.75">
      <c r="A1" s="1" t="s">
        <v>0</v>
      </c>
    </row>
    <row r="2" ht="12.75">
      <c r="A2" s="1" t="s">
        <v>20</v>
      </c>
    </row>
    <row r="4" spans="1:9" ht="12.75">
      <c r="A4" s="11" t="s">
        <v>17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2"/>
      <c r="B5" s="2"/>
      <c r="C5" s="2"/>
      <c r="D5" s="2"/>
      <c r="E5" s="2"/>
      <c r="F5" s="2"/>
      <c r="G5" s="2"/>
      <c r="H5" s="2"/>
      <c r="I5" s="4"/>
    </row>
    <row r="6" spans="1:7" s="1" customFormat="1" ht="12.75">
      <c r="A6" s="16"/>
      <c r="B6" s="17"/>
      <c r="C6" s="14" t="s">
        <v>2</v>
      </c>
      <c r="D6" s="13" t="s">
        <v>7</v>
      </c>
      <c r="E6" s="13"/>
      <c r="F6" s="13"/>
      <c r="G6" s="14" t="s">
        <v>6</v>
      </c>
    </row>
    <row r="7" spans="1:7" s="3" customFormat="1" ht="51.75" thickBot="1">
      <c r="A7" s="15"/>
      <c r="B7" s="15"/>
      <c r="C7" s="15"/>
      <c r="D7" s="5" t="s">
        <v>3</v>
      </c>
      <c r="E7" s="5" t="s">
        <v>4</v>
      </c>
      <c r="F7" s="5" t="s">
        <v>5</v>
      </c>
      <c r="G7" s="15"/>
    </row>
    <row r="8" ht="12.75">
      <c r="A8" s="1" t="s">
        <v>1</v>
      </c>
    </row>
    <row r="9" spans="2:7" ht="12.75">
      <c r="B9" s="6" t="s">
        <v>8</v>
      </c>
      <c r="C9" s="7">
        <f>525800+1500+85000+184000+27549+174048</f>
        <v>997897</v>
      </c>
      <c r="D9" s="8"/>
      <c r="E9" s="7"/>
      <c r="F9" s="8"/>
      <c r="G9" s="9">
        <f>SUM(C9:F9)</f>
        <v>997897</v>
      </c>
    </row>
    <row r="10" spans="2:7" ht="12.75">
      <c r="B10" s="6" t="s">
        <v>9</v>
      </c>
      <c r="C10" s="7">
        <f>988000+76753+449867+263940+18374+6133+241074</f>
        <v>2044141</v>
      </c>
      <c r="D10" s="8"/>
      <c r="E10" s="7"/>
      <c r="F10" s="8"/>
      <c r="G10" s="9">
        <f aca="true" t="shared" si="0" ref="G10:G18">SUM(C10:F10)</f>
        <v>2044141</v>
      </c>
    </row>
    <row r="11" spans="2:7" ht="12.75">
      <c r="B11" s="6" t="s">
        <v>10</v>
      </c>
      <c r="C11" s="7">
        <v>1684408</v>
      </c>
      <c r="D11" s="8"/>
      <c r="E11" s="7">
        <v>21157</v>
      </c>
      <c r="F11" s="8"/>
      <c r="G11" s="9">
        <f t="shared" si="0"/>
        <v>1705565</v>
      </c>
    </row>
    <row r="12" spans="2:7" ht="12.75">
      <c r="B12" s="6" t="s">
        <v>11</v>
      </c>
      <c r="C12" s="7">
        <f>150000+120000</f>
        <v>270000</v>
      </c>
      <c r="D12" s="8"/>
      <c r="E12" s="7"/>
      <c r="F12" s="8"/>
      <c r="G12" s="9">
        <f t="shared" si="0"/>
        <v>270000</v>
      </c>
    </row>
    <row r="13" spans="2:7" ht="12.75">
      <c r="B13" s="6" t="s">
        <v>12</v>
      </c>
      <c r="C13" s="7">
        <f>25000+50000+100000</f>
        <v>175000</v>
      </c>
      <c r="D13" s="8"/>
      <c r="E13" s="7"/>
      <c r="F13" s="8"/>
      <c r="G13" s="9">
        <f t="shared" si="0"/>
        <v>175000</v>
      </c>
    </row>
    <row r="14" spans="2:7" ht="12.75">
      <c r="B14" s="6" t="s">
        <v>13</v>
      </c>
      <c r="C14" s="7">
        <v>33053429</v>
      </c>
      <c r="D14" s="8"/>
      <c r="E14" s="7">
        <v>259132</v>
      </c>
      <c r="F14" s="8"/>
      <c r="G14" s="9">
        <f t="shared" si="0"/>
        <v>33312561</v>
      </c>
    </row>
    <row r="15" spans="2:7" ht="12.75">
      <c r="B15" s="6" t="s">
        <v>14</v>
      </c>
      <c r="C15" s="7">
        <v>6557121</v>
      </c>
      <c r="D15" s="8"/>
      <c r="E15" s="7">
        <v>6767</v>
      </c>
      <c r="F15" s="8"/>
      <c r="G15" s="9">
        <f t="shared" si="0"/>
        <v>6563888</v>
      </c>
    </row>
    <row r="16" spans="2:7" ht="12.75">
      <c r="B16" s="6" t="s">
        <v>15</v>
      </c>
      <c r="C16" s="7">
        <v>600071</v>
      </c>
      <c r="D16" s="8"/>
      <c r="E16" s="7">
        <v>21479</v>
      </c>
      <c r="F16" s="8"/>
      <c r="G16" s="9">
        <f t="shared" si="0"/>
        <v>621550</v>
      </c>
    </row>
    <row r="17" spans="2:7" ht="12.75">
      <c r="B17" s="6" t="s">
        <v>16</v>
      </c>
      <c r="C17" s="7">
        <v>2279722</v>
      </c>
      <c r="D17" s="8"/>
      <c r="E17" s="7">
        <v>120278</v>
      </c>
      <c r="F17" s="8"/>
      <c r="G17" s="9">
        <f t="shared" si="0"/>
        <v>2400000</v>
      </c>
    </row>
    <row r="18" spans="2:7" ht="12.75">
      <c r="B18" s="6" t="s">
        <v>18</v>
      </c>
      <c r="C18" s="7">
        <v>420273</v>
      </c>
      <c r="D18" s="8"/>
      <c r="E18" s="7"/>
      <c r="F18" s="8"/>
      <c r="G18" s="9">
        <f t="shared" si="0"/>
        <v>420273</v>
      </c>
    </row>
    <row r="19" spans="2:7" ht="12.75">
      <c r="B19" s="1" t="s">
        <v>19</v>
      </c>
      <c r="C19" s="10">
        <f>SUM(C9:C18)</f>
        <v>48082062</v>
      </c>
      <c r="D19" s="10">
        <f>SUM(D9:D18)</f>
        <v>0</v>
      </c>
      <c r="E19" s="10">
        <f>SUM(E9:E18)</f>
        <v>428813</v>
      </c>
      <c r="F19" s="10">
        <f>SUM(F9:F18)</f>
        <v>0</v>
      </c>
      <c r="G19" s="10">
        <f>SUM(G9:G18)</f>
        <v>48510875</v>
      </c>
    </row>
  </sheetData>
  <mergeCells count="5">
    <mergeCell ref="A4:I4"/>
    <mergeCell ref="D6:F6"/>
    <mergeCell ref="C6:C7"/>
    <mergeCell ref="G6:G7"/>
    <mergeCell ref="A6:B7"/>
  </mergeCells>
  <printOptions/>
  <pageMargins left="0.75" right="0.75" top="1" bottom="1" header="0.5" footer="0.5"/>
  <pageSetup horizontalDpi="600" verticalDpi="600" orientation="landscape" r:id="rId1"/>
  <headerFooter alignWithMargins="0">
    <oddFooter>&amp;LCity of Portland&amp;R&amp;D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fastacy</dc:creator>
  <cp:keywords/>
  <dc:description/>
  <cp:lastModifiedBy> </cp:lastModifiedBy>
  <cp:lastPrinted>2008-11-03T18:08:35Z</cp:lastPrinted>
  <dcterms:created xsi:type="dcterms:W3CDTF">2008-10-23T17:20:26Z</dcterms:created>
  <dcterms:modified xsi:type="dcterms:W3CDTF">2008-11-21T17:34:28Z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1070740695</vt:i4>
  </property>
  <property fmtid="{D5CDD505-2E9C-101B-9397-08002B2CF9AE}" pid="3" name="_EmailSubject">
    <vt:lpwstr>LATE FILING: Ordinance for 11/12</vt:lpwstr>
  </property>
  <property fmtid="{D5CDD505-2E9C-101B-9397-08002B2CF9AE}" pid="4" name="_AuthorEmail">
    <vt:lpwstr>sjones@ci.portland.or.us</vt:lpwstr>
  </property>
  <property fmtid="{D5CDD505-2E9C-101B-9397-08002B2CF9AE}" pid="5" name="_AuthorEmailDisplayName">
    <vt:lpwstr>Jones, Stacy</vt:lpwstr>
  </property>
  <property fmtid="{D5CDD505-2E9C-101B-9397-08002B2CF9AE}" pid="6" name="_ReviewingToolsShownOnce">
    <vt:lpwstr/>
  </property>
</Properties>
</file>