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nal Assessment Worksheet" sheetId="1" r:id="rId1"/>
  </sheets>
  <externalReferences>
    <externalReference r:id="rId4"/>
  </externalReferences>
  <definedNames>
    <definedName name="_Order1" hidden="1">255</definedName>
    <definedName name="AC_depth">#REF!</definedName>
    <definedName name="agg_base_depth">#REF!</definedName>
    <definedName name="ave_inlet_length">#REF!</definedName>
    <definedName name="Bit_Base_Depth">#REF!</definedName>
    <definedName name="Comm_DW_apron_grade">#REF!</definedName>
    <definedName name="driveway_curbtight_Qty">#REF!</definedName>
    <definedName name="driveway_planter_Qty">#REF!</definedName>
    <definedName name="driveway_width">#REF!</definedName>
    <definedName name="DW_apron_grade">#REF!</definedName>
    <definedName name="Eng_Est">#REF!</definedName>
    <definedName name="Eng_Est_Local_ST">#REF!</definedName>
    <definedName name="Engineers_Estimate" localSheetId="0">#REF!</definedName>
    <definedName name="Engineers_Estimate">#REF!</definedName>
    <definedName name="gutter_width">#REF!</definedName>
    <definedName name="inflation_rate">#REF!</definedName>
    <definedName name="Item1">#REF!</definedName>
    <definedName name="Item1_SchA_EE" localSheetId="0">#REF!</definedName>
    <definedName name="Item1_SchA_EE">#REF!</definedName>
    <definedName name="Item1_SchA_EE_Local">#REF!</definedName>
    <definedName name="Item1_SchB_EE" localSheetId="0">#REF!</definedName>
    <definedName name="Item1_SchB_EE">#REF!</definedName>
    <definedName name="length">#REF!</definedName>
    <definedName name="length_half">#REF!</definedName>
    <definedName name="LengthLargeInt">'[1]Calc Sheet'!#REF!</definedName>
    <definedName name="LengthSmallInt">'[1]Calc Sheet'!#REF!</definedName>
    <definedName name="Local_Eng_Est">#REF!</definedName>
    <definedName name="Local_Item1_SchA_EE">#REF!</definedName>
    <definedName name="Local_Total_SchA_EE">#REF!</definedName>
    <definedName name="_xlnm.Print_Area" localSheetId="0">'Final Assessment Worksheet'!$A$1:$P$23</definedName>
    <definedName name="Res_DW_apron_grade">#REF!</definedName>
    <definedName name="Res_DW_down_conn_grade">#REF!</definedName>
    <definedName name="Res_DW_up_conn_grade">#REF!</definedName>
    <definedName name="S">#REF!</definedName>
    <definedName name="section_depth">#REF!</definedName>
    <definedName name="TABLE" localSheetId="0">'Final Assessment Worksheet'!#REF!</definedName>
    <definedName name="Total">#REF!</definedName>
    <definedName name="Total_SchA_EE" localSheetId="0">#REF!</definedName>
    <definedName name="Total_SchA_EE">#REF!</definedName>
    <definedName name="Total_SchA_EE_Local">#REF!</definedName>
    <definedName name="Total_SchB_EE" localSheetId="0">#REF!</definedName>
    <definedName name="Total_SchB_EE">#REF!</definedName>
    <definedName name="Typ._DW_area">#REF!</definedName>
  </definedNames>
  <calcPr fullCalcOnLoad="1"/>
</workbook>
</file>

<file path=xl/sharedStrings.xml><?xml version="1.0" encoding="utf-8"?>
<sst xmlns="http://schemas.openxmlformats.org/spreadsheetml/2006/main" count="63" uniqueCount="53">
  <si>
    <t>STATE_ID</t>
  </si>
  <si>
    <t>RNO</t>
  </si>
  <si>
    <t>OWNER</t>
  </si>
  <si>
    <t>Actual</t>
  </si>
  <si>
    <t>Assessable</t>
  </si>
  <si>
    <t>LID Formation</t>
  </si>
  <si>
    <t>% LID</t>
  </si>
  <si>
    <t>Proposed</t>
  </si>
  <si>
    <t>Change</t>
  </si>
  <si>
    <t>Valuation</t>
  </si>
  <si>
    <t>Delinquent</t>
  </si>
  <si>
    <t>Ratio</t>
  </si>
  <si>
    <t>Lien #</t>
  </si>
  <si>
    <t>Notes</t>
  </si>
  <si>
    <t>S.F.</t>
  </si>
  <si>
    <t>L.F.</t>
  </si>
  <si>
    <t>Estimate</t>
  </si>
  <si>
    <t>Final Assessment</t>
  </si>
  <si>
    <t>B(W) $</t>
  </si>
  <si>
    <t>B(W) %</t>
  </si>
  <si>
    <t>Liens/Taxes</t>
  </si>
  <si>
    <t>Nonwaivered Properties</t>
  </si>
  <si>
    <t>Waivered Properties</t>
  </si>
  <si>
    <t>W</t>
  </si>
  <si>
    <t>A, W</t>
  </si>
  <si>
    <t>TOTAL:</t>
  </si>
  <si>
    <t>Total</t>
  </si>
  <si>
    <r>
      <t>Notes:</t>
    </r>
  </si>
  <si>
    <r>
      <t>A</t>
    </r>
    <r>
      <rPr>
        <sz val="10"/>
        <rFont val="Arial"/>
        <family val="0"/>
      </rPr>
      <t xml:space="preserve"> - 54.92 linear feet of this property abuts a portion of NE Prescott Court which was already improved via a permit and is therefore exempted from LID assessment.</t>
    </r>
  </si>
  <si>
    <r>
      <t>W</t>
    </r>
    <r>
      <rPr>
        <sz val="10"/>
        <rFont val="Arial"/>
        <family val="0"/>
      </rPr>
      <t xml:space="preserve"> - Property is waivered</t>
    </r>
  </si>
  <si>
    <t>1N2E23AC  1800</t>
  </si>
  <si>
    <t>R700700890</t>
  </si>
  <si>
    <t xml:space="preserve">BLOMDAHL,RICK R &amp; MICHELE J </t>
  </si>
  <si>
    <t>1N2E23AC  1600</t>
  </si>
  <si>
    <t>R700700930</t>
  </si>
  <si>
    <t xml:space="preserve">MORSTAD,LINDSEY  </t>
  </si>
  <si>
    <t>1N2E23AC  1400</t>
  </si>
  <si>
    <t>R700700990</t>
  </si>
  <si>
    <t xml:space="preserve">VANDERBERG,EDWARD A &amp; CATHY L </t>
  </si>
  <si>
    <t>1N2E23AC  2000</t>
  </si>
  <si>
    <t>R700700690</t>
  </si>
  <si>
    <t xml:space="preserve">M K TOOLING INC  </t>
  </si>
  <si>
    <t>1N2E23AC  1900</t>
  </si>
  <si>
    <t>R700700550</t>
  </si>
  <si>
    <t xml:space="preserve">PUBLIC STORAGE PROPERTIES VII % DEPT PT OR 20701 </t>
  </si>
  <si>
    <t>1N2E23AC  1700</t>
  </si>
  <si>
    <t>R700700910</t>
  </si>
  <si>
    <t xml:space="preserve">SHIPMAN,DOUGLAS D &amp; JEAN M </t>
  </si>
  <si>
    <t>1N2E23DB  500</t>
  </si>
  <si>
    <t>R700700870</t>
  </si>
  <si>
    <t>1N2E23AC  1500</t>
  </si>
  <si>
    <t>R700700950</t>
  </si>
  <si>
    <t xml:space="preserve">VANDERBERG,EDWARD A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</si>
</sst>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&quot;$&quot;#,##0"/>
    <numFmt numFmtId="167" formatCode="0.0%"/>
    <numFmt numFmtId="168" formatCode="0.0"/>
    <numFmt numFmtId="169" formatCode="0.00000000000"/>
    <numFmt numFmtId="170" formatCode="#,##0.0"/>
    <numFmt numFmtId="171" formatCode="mmmm\ d\,\ yyyy"/>
    <numFmt numFmtId="172" formatCode="dd\-mmm\-yy"/>
    <numFmt numFmtId="173" formatCode="m/d/yy;@"/>
    <numFmt numFmtId="174" formatCode="_(&quot;$&quot;* #,##0.00000000_);_(&quot;$&quot;* \(#,##0.00000000\);_(&quot;$&quot;* &quot;-&quot;????????_);_(@_)"/>
    <numFmt numFmtId="175" formatCode="#,##0.0000_);\(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0000_);_(&quot;$&quot;* \(#,##0.000000\);_(&quot;$&quot;* &quot;-&quot;??????_);_(@_)"/>
    <numFmt numFmtId="181" formatCode="0000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0.0000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_(&quot;$&quot;* #,##0.0000_);_(&quot;$&quot;* \(#,##0.0000\);_(&quot;$&quot;* &quot;-&quot;????_);_(@_)"/>
    <numFmt numFmtId="192" formatCode="&quot;$&quot;#,##0.00;\(&quot;$&quot;#,##0.00\)"/>
    <numFmt numFmtId="193" formatCode="m/d"/>
    <numFmt numFmtId="194" formatCode="#,##0.0000"/>
    <numFmt numFmtId="195" formatCode="0.0000%"/>
    <numFmt numFmtId="196" formatCode="0.0000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MS Sans Serif"/>
      <family val="0"/>
    </font>
    <font>
      <b/>
      <sz val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ashed"/>
      <bottom style="dashed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horizontal="center"/>
      <protection/>
    </xf>
  </cellStyleXfs>
  <cellXfs count="59">
    <xf numFmtId="0" fontId="0" fillId="0" borderId="0" xfId="0" applyAlignment="1">
      <alignment/>
    </xf>
    <xf numFmtId="0" fontId="5" fillId="3" borderId="2" xfId="21" applyFont="1" applyFill="1" applyBorder="1" applyAlignment="1">
      <alignment horizontal="left"/>
      <protection/>
    </xf>
    <xf numFmtId="0" fontId="5" fillId="3" borderId="3" xfId="21" applyFont="1" applyFill="1" applyBorder="1" applyAlignment="1">
      <alignment horizontal="left"/>
      <protection/>
    </xf>
    <xf numFmtId="3" fontId="5" fillId="3" borderId="3" xfId="21" applyNumberFormat="1" applyFont="1" applyFill="1" applyBorder="1" applyAlignment="1">
      <alignment horizontal="center"/>
      <protection/>
    </xf>
    <xf numFmtId="3" fontId="5" fillId="3" borderId="4" xfId="21" applyNumberFormat="1" applyFont="1" applyFill="1" applyBorder="1" applyAlignment="1">
      <alignment horizontal="center"/>
      <protection/>
    </xf>
    <xf numFmtId="3" fontId="5" fillId="3" borderId="5" xfId="21" applyNumberFormat="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left" wrapText="1"/>
      <protection/>
    </xf>
    <xf numFmtId="0" fontId="5" fillId="0" borderId="7" xfId="21" applyFont="1" applyFill="1" applyBorder="1" applyAlignment="1">
      <alignment horizontal="left" wrapText="1"/>
      <protection/>
    </xf>
    <xf numFmtId="3" fontId="5" fillId="3" borderId="8" xfId="21" applyNumberFormat="1" applyFont="1" applyFill="1" applyBorder="1" applyAlignment="1">
      <alignment horizontal="center"/>
      <protection/>
    </xf>
    <xf numFmtId="3" fontId="5" fillId="3" borderId="9" xfId="21" applyNumberFormat="1" applyFont="1" applyFill="1" applyBorder="1" applyAlignment="1">
      <alignment horizontal="center"/>
      <protection/>
    </xf>
    <xf numFmtId="3" fontId="6" fillId="0" borderId="10" xfId="21" applyNumberFormat="1" applyFont="1" applyFill="1" applyBorder="1" applyAlignment="1">
      <alignment horizontal="left" wrapText="1"/>
      <protection/>
    </xf>
    <xf numFmtId="3" fontId="6" fillId="0" borderId="11" xfId="21" applyNumberFormat="1" applyFont="1" applyFill="1" applyBorder="1" applyAlignment="1">
      <alignment horizontal="left" wrapText="1"/>
      <protection/>
    </xf>
    <xf numFmtId="3" fontId="6" fillId="0" borderId="12" xfId="21" applyNumberFormat="1" applyFont="1" applyFill="1" applyBorder="1" applyAlignment="1">
      <alignment horizontal="left" wrapText="1"/>
      <protection/>
    </xf>
    <xf numFmtId="3" fontId="6" fillId="0" borderId="13" xfId="21" applyNumberFormat="1" applyFont="1" applyFill="1" applyBorder="1" applyAlignment="1">
      <alignment horizontal="right" wrapText="1"/>
      <protection/>
    </xf>
    <xf numFmtId="4" fontId="6" fillId="0" borderId="14" xfId="21" applyNumberFormat="1" applyFont="1" applyFill="1" applyBorder="1" applyAlignment="1">
      <alignment horizontal="right" wrapText="1"/>
      <protection/>
    </xf>
    <xf numFmtId="165" fontId="6" fillId="0" borderId="14" xfId="21" applyNumberFormat="1" applyFont="1" applyFill="1" applyBorder="1" applyAlignment="1">
      <alignment horizontal="right" wrapText="1"/>
      <protection/>
    </xf>
    <xf numFmtId="167" fontId="6" fillId="0" borderId="14" xfId="21" applyNumberFormat="1" applyFont="1" applyFill="1" applyBorder="1" applyAlignment="1">
      <alignment horizontal="right" wrapText="1"/>
      <protection/>
    </xf>
    <xf numFmtId="165" fontId="6" fillId="4" borderId="14" xfId="21" applyNumberFormat="1" applyFont="1" applyFill="1" applyBorder="1" applyAlignment="1">
      <alignment horizontal="right" wrapText="1"/>
      <protection/>
    </xf>
    <xf numFmtId="167" fontId="6" fillId="0" borderId="14" xfId="22" applyNumberFormat="1" applyFont="1" applyFill="1" applyBorder="1" applyAlignment="1">
      <alignment horizontal="right" wrapText="1"/>
    </xf>
    <xf numFmtId="166" fontId="6" fillId="0" borderId="14" xfId="21" applyNumberFormat="1" applyFont="1" applyFill="1" applyBorder="1" applyAlignment="1">
      <alignment horizontal="right" wrapText="1"/>
      <protection/>
    </xf>
    <xf numFmtId="170" fontId="6" fillId="0" borderId="14" xfId="21" applyNumberFormat="1" applyFont="1" applyFill="1" applyBorder="1" applyAlignment="1">
      <alignment horizontal="right" wrapText="1"/>
      <protection/>
    </xf>
    <xf numFmtId="1" fontId="6" fillId="0" borderId="14" xfId="21" applyNumberFormat="1" applyFont="1" applyFill="1" applyBorder="1" applyAlignment="1">
      <alignment horizontal="right" wrapText="1"/>
      <protection/>
    </xf>
    <xf numFmtId="3" fontId="6" fillId="0" borderId="15" xfId="21" applyNumberFormat="1" applyFont="1" applyFill="1" applyBorder="1" applyAlignment="1">
      <alignment horizontal="center" wrapText="1"/>
      <protection/>
    </xf>
    <xf numFmtId="165" fontId="6" fillId="4" borderId="14" xfId="21" applyNumberFormat="1" applyFont="1" applyFill="1" applyBorder="1" applyAlignment="1">
      <alignment horizontal="right" wrapText="1"/>
      <protection/>
    </xf>
    <xf numFmtId="3" fontId="5" fillId="0" borderId="16" xfId="21" applyNumberFormat="1" applyFont="1" applyFill="1" applyBorder="1" applyAlignment="1">
      <alignment horizontal="left" wrapText="1"/>
      <protection/>
    </xf>
    <xf numFmtId="3" fontId="5" fillId="0" borderId="7" xfId="21" applyNumberFormat="1" applyFont="1" applyFill="1" applyBorder="1" applyAlignment="1">
      <alignment horizontal="right" wrapText="1"/>
      <protection/>
    </xf>
    <xf numFmtId="3" fontId="5" fillId="0" borderId="13" xfId="21" applyNumberFormat="1" applyFont="1" applyFill="1" applyBorder="1" applyAlignment="1">
      <alignment horizontal="right" wrapText="1"/>
      <protection/>
    </xf>
    <xf numFmtId="4" fontId="5" fillId="0" borderId="14" xfId="21" applyNumberFormat="1" applyFont="1" applyFill="1" applyBorder="1" applyAlignment="1">
      <alignment horizontal="right" wrapText="1"/>
      <protection/>
    </xf>
    <xf numFmtId="165" fontId="5" fillId="0" borderId="14" xfId="21" applyNumberFormat="1" applyFont="1" applyFill="1" applyBorder="1" applyAlignment="1">
      <alignment horizontal="right" wrapText="1"/>
      <protection/>
    </xf>
    <xf numFmtId="167" fontId="5" fillId="0" borderId="14" xfId="21" applyNumberFormat="1" applyFont="1" applyFill="1" applyBorder="1" applyAlignment="1">
      <alignment horizontal="right" wrapText="1"/>
      <protection/>
    </xf>
    <xf numFmtId="165" fontId="5" fillId="4" borderId="14" xfId="21" applyNumberFormat="1" applyFont="1" applyFill="1" applyBorder="1" applyAlignment="1">
      <alignment horizontal="right" wrapText="1"/>
      <protection/>
    </xf>
    <xf numFmtId="167" fontId="5" fillId="0" borderId="14" xfId="22" applyNumberFormat="1" applyFont="1" applyFill="1" applyBorder="1" applyAlignment="1">
      <alignment horizontal="right" wrapText="1"/>
    </xf>
    <xf numFmtId="166" fontId="5" fillId="0" borderId="14" xfId="21" applyNumberFormat="1" applyFont="1" applyFill="1" applyBorder="1" applyAlignment="1">
      <alignment horizontal="right" wrapText="1"/>
      <protection/>
    </xf>
    <xf numFmtId="170" fontId="5" fillId="0" borderId="14" xfId="21" applyNumberFormat="1" applyFont="1" applyFill="1" applyBorder="1" applyAlignment="1">
      <alignment horizontal="right" wrapText="1"/>
      <protection/>
    </xf>
    <xf numFmtId="167" fontId="6" fillId="0" borderId="14" xfId="22" applyNumberFormat="1" applyFont="1" applyFill="1" applyBorder="1" applyAlignment="1">
      <alignment horizontal="right" wrapText="1"/>
    </xf>
    <xf numFmtId="3" fontId="6" fillId="0" borderId="10" xfId="21" applyNumberFormat="1" applyFont="1" applyFill="1" applyBorder="1" applyAlignment="1">
      <alignment horizontal="right" wrapText="1"/>
      <protection/>
    </xf>
    <xf numFmtId="3" fontId="5" fillId="0" borderId="10" xfId="21" applyNumberFormat="1" applyFont="1" applyFill="1" applyBorder="1" applyAlignment="1">
      <alignment horizontal="right" wrapText="1"/>
      <protection/>
    </xf>
    <xf numFmtId="3" fontId="5" fillId="0" borderId="11" xfId="21" applyNumberFormat="1" applyFont="1" applyFill="1" applyBorder="1" applyAlignment="1">
      <alignment horizontal="left" wrapText="1"/>
      <protection/>
    </xf>
    <xf numFmtId="3" fontId="5" fillId="0" borderId="12" xfId="21" applyNumberFormat="1" applyFont="1" applyFill="1" applyBorder="1" applyAlignment="1">
      <alignment horizontal="left" wrapText="1"/>
      <protection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/>
    </xf>
    <xf numFmtId="0" fontId="5" fillId="0" borderId="6" xfId="21" applyFont="1" applyFill="1" applyBorder="1" applyAlignment="1">
      <alignment horizontal="left" wrapText="1"/>
      <protection/>
    </xf>
    <xf numFmtId="0" fontId="5" fillId="0" borderId="7" xfId="21" applyFont="1" applyFill="1" applyBorder="1" applyAlignment="1">
      <alignment horizontal="left" wrapText="1"/>
      <protection/>
    </xf>
    <xf numFmtId="0" fontId="5" fillId="0" borderId="19" xfId="21" applyFont="1" applyFill="1" applyBorder="1" applyAlignment="1">
      <alignment horizontal="center" wrapText="1"/>
      <protection/>
    </xf>
    <xf numFmtId="0" fontId="5" fillId="0" borderId="20" xfId="21" applyFont="1" applyFill="1" applyBorder="1" applyAlignment="1">
      <alignment horizontal="center" wrapText="1"/>
      <protection/>
    </xf>
    <xf numFmtId="0" fontId="5" fillId="0" borderId="21" xfId="21" applyFont="1" applyFill="1" applyBorder="1" applyAlignment="1">
      <alignment horizontal="center" wrapText="1"/>
      <protection/>
    </xf>
    <xf numFmtId="1" fontId="6" fillId="0" borderId="12" xfId="21" applyNumberFormat="1" applyFont="1" applyFill="1" applyBorder="1" applyAlignment="1">
      <alignment horizontal="center" wrapText="1"/>
      <protection/>
    </xf>
    <xf numFmtId="1" fontId="6" fillId="0" borderId="22" xfId="21" applyNumberFormat="1" applyFont="1" applyFill="1" applyBorder="1" applyAlignment="1">
      <alignment horizontal="center" wrapText="1"/>
      <protection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3" fontId="6" fillId="0" borderId="6" xfId="21" applyNumberFormat="1" applyFont="1" applyFill="1" applyBorder="1" applyAlignment="1">
      <alignment horizontal="center" wrapText="1"/>
      <protection/>
    </xf>
    <xf numFmtId="3" fontId="6" fillId="0" borderId="7" xfId="21" applyNumberFormat="1" applyFont="1" applyFill="1" applyBorder="1" applyAlignment="1">
      <alignment horizontal="center" wrapText="1"/>
      <protection/>
    </xf>
    <xf numFmtId="3" fontId="6" fillId="0" borderId="27" xfId="21" applyNumberFormat="1" applyFont="1" applyFill="1" applyBorder="1" applyAlignment="1">
      <alignment horizontal="center" wrapText="1"/>
      <protection/>
    </xf>
    <xf numFmtId="4" fontId="6" fillId="0" borderId="28" xfId="21" applyNumberFormat="1" applyFont="1" applyFill="1" applyBorder="1" applyAlignment="1">
      <alignment horizontal="center" wrapText="1"/>
      <protection/>
    </xf>
    <xf numFmtId="4" fontId="6" fillId="0" borderId="7" xfId="21" applyNumberFormat="1" applyFont="1" applyFill="1" applyBorder="1" applyAlignment="1">
      <alignment horizontal="center" wrapText="1"/>
      <protection/>
    </xf>
    <xf numFmtId="4" fontId="6" fillId="0" borderId="22" xfId="21" applyNumberFormat="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  <cellStyle name="Tod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I_Development\2002\NE-SE%20102nd%20Ave%20Weidler%20to%20Wash'g\Estimate%20&amp;%20Propo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erial Pre-Design Estimate"/>
      <sheetName val="Local Pre-Design Estimate"/>
      <sheetName val="PROPOSAL"/>
      <sheetName val="Bid Proposal #1"/>
      <sheetName val="Calc Sheet"/>
      <sheetName val="Work Z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3.421875" style="0" bestFit="1" customWidth="1"/>
    <col min="3" max="3" width="53.140625" style="0" bestFit="1" customWidth="1"/>
    <col min="4" max="4" width="10.8515625" style="41" bestFit="1" customWidth="1"/>
    <col min="5" max="5" width="10.8515625" style="41" customWidth="1"/>
    <col min="6" max="6" width="10.8515625" style="41" bestFit="1" customWidth="1"/>
    <col min="7" max="7" width="14.00390625" style="41" bestFit="1" customWidth="1"/>
    <col min="8" max="8" width="8.7109375" style="41" bestFit="1" customWidth="1"/>
    <col min="9" max="9" width="16.7109375" style="41" bestFit="1" customWidth="1"/>
    <col min="10" max="10" width="11.7109375" style="41" bestFit="1" customWidth="1"/>
    <col min="11" max="11" width="8.00390625" style="41" bestFit="1" customWidth="1"/>
    <col min="12" max="12" width="10.7109375" style="41" bestFit="1" customWidth="1"/>
    <col min="13" max="13" width="11.8515625" style="41" bestFit="1" customWidth="1"/>
    <col min="14" max="14" width="8.00390625" style="41" customWidth="1"/>
    <col min="15" max="15" width="7.57421875" style="41" bestFit="1" customWidth="1"/>
    <col min="16" max="16" width="6.00390625" style="41" bestFit="1" customWidth="1"/>
  </cols>
  <sheetData>
    <row r="1" spans="1:16" ht="12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5" t="s">
        <v>13</v>
      </c>
    </row>
    <row r="2" spans="1:16" ht="12.75" customHeight="1">
      <c r="A2" s="42"/>
      <c r="B2" s="43"/>
      <c r="C2" s="43"/>
      <c r="D2" s="8" t="s">
        <v>14</v>
      </c>
      <c r="E2" s="8" t="s">
        <v>15</v>
      </c>
      <c r="F2" s="8" t="s">
        <v>15</v>
      </c>
      <c r="G2" s="8" t="s">
        <v>16</v>
      </c>
      <c r="H2" s="8" t="s">
        <v>16</v>
      </c>
      <c r="I2" s="8" t="s">
        <v>17</v>
      </c>
      <c r="J2" s="8" t="s">
        <v>18</v>
      </c>
      <c r="K2" s="8" t="s">
        <v>19</v>
      </c>
      <c r="L2" s="8"/>
      <c r="M2" s="8" t="s">
        <v>20</v>
      </c>
      <c r="N2" s="8"/>
      <c r="O2" s="8"/>
      <c r="P2" s="9"/>
    </row>
    <row r="3" spans="1:16" ht="12.75" customHeight="1">
      <c r="A3" s="6"/>
      <c r="B3" s="7"/>
      <c r="C3" s="7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ht="12.75" customHeight="1">
      <c r="A4" s="42" t="s">
        <v>21</v>
      </c>
      <c r="B4" s="43"/>
      <c r="C4" s="4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12.75" customHeight="1">
      <c r="A5" s="10" t="s">
        <v>30</v>
      </c>
      <c r="B5" s="11" t="s">
        <v>31</v>
      </c>
      <c r="C5" s="12" t="s">
        <v>32</v>
      </c>
      <c r="D5" s="13">
        <v>15591</v>
      </c>
      <c r="E5" s="14">
        <v>100</v>
      </c>
      <c r="F5" s="14">
        <v>100</v>
      </c>
      <c r="G5" s="15">
        <v>51772.4707</v>
      </c>
      <c r="H5" s="16">
        <v>0.06686145641340788</v>
      </c>
      <c r="I5" s="17">
        <v>36643.61</v>
      </c>
      <c r="J5" s="15">
        <v>15128.860699999997</v>
      </c>
      <c r="K5" s="18">
        <v>0.2922182483363692</v>
      </c>
      <c r="L5" s="19">
        <v>353580</v>
      </c>
      <c r="M5" s="19">
        <v>0</v>
      </c>
      <c r="N5" s="20">
        <v>9.649158475379473</v>
      </c>
      <c r="O5" s="21">
        <v>137503</v>
      </c>
      <c r="P5" s="22"/>
    </row>
    <row r="6" spans="1:16" ht="12.75" customHeight="1">
      <c r="A6" s="10" t="s">
        <v>33</v>
      </c>
      <c r="B6" s="11" t="s">
        <v>34</v>
      </c>
      <c r="C6" s="12" t="s">
        <v>35</v>
      </c>
      <c r="D6" s="13">
        <v>15636</v>
      </c>
      <c r="E6" s="14">
        <v>100</v>
      </c>
      <c r="F6" s="14">
        <v>100</v>
      </c>
      <c r="G6" s="15">
        <v>51772.4707</v>
      </c>
      <c r="H6" s="16">
        <v>0.06686145641340788</v>
      </c>
      <c r="I6" s="17">
        <v>36643.61</v>
      </c>
      <c r="J6" s="15">
        <v>15128.860699999997</v>
      </c>
      <c r="K6" s="18">
        <v>0.2922182483363692</v>
      </c>
      <c r="L6" s="19">
        <v>147810</v>
      </c>
      <c r="M6" s="19">
        <v>3260.81</v>
      </c>
      <c r="N6" s="20">
        <v>3.704100949218157</v>
      </c>
      <c r="O6" s="21">
        <v>137505</v>
      </c>
      <c r="P6" s="22"/>
    </row>
    <row r="7" spans="1:16" ht="12.75" customHeight="1">
      <c r="A7" s="10" t="s">
        <v>36</v>
      </c>
      <c r="B7" s="11" t="s">
        <v>37</v>
      </c>
      <c r="C7" s="12" t="s">
        <v>38</v>
      </c>
      <c r="D7" s="13">
        <v>30287</v>
      </c>
      <c r="E7" s="14">
        <v>193</v>
      </c>
      <c r="F7" s="14">
        <v>193</v>
      </c>
      <c r="G7" s="15">
        <v>99920.8684</v>
      </c>
      <c r="H7" s="16">
        <v>0.12904261081201335</v>
      </c>
      <c r="I7" s="17">
        <v>70722.17</v>
      </c>
      <c r="J7" s="15">
        <v>29198.698399999994</v>
      </c>
      <c r="K7" s="18">
        <v>0.2922182209537321</v>
      </c>
      <c r="L7" s="19">
        <v>222490</v>
      </c>
      <c r="M7" s="19">
        <v>0</v>
      </c>
      <c r="N7" s="20">
        <v>3.145972472281322</v>
      </c>
      <c r="O7" s="21">
        <v>137507</v>
      </c>
      <c r="P7" s="22"/>
    </row>
    <row r="8" spans="1:16" ht="12.75" customHeight="1">
      <c r="A8" s="42"/>
      <c r="B8" s="43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2.75" customHeight="1">
      <c r="A9" s="42" t="s">
        <v>22</v>
      </c>
      <c r="B9" s="43"/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12.75" customHeight="1">
      <c r="A10" s="10" t="s">
        <v>39</v>
      </c>
      <c r="B10" s="11" t="s">
        <v>40</v>
      </c>
      <c r="C10" s="12" t="s">
        <v>41</v>
      </c>
      <c r="D10" s="13">
        <v>11994</v>
      </c>
      <c r="E10" s="14">
        <v>80</v>
      </c>
      <c r="F10" s="14">
        <v>80</v>
      </c>
      <c r="G10" s="15">
        <v>41417.9765</v>
      </c>
      <c r="H10" s="16">
        <v>0.05348916505323941</v>
      </c>
      <c r="I10" s="23">
        <v>29314.89</v>
      </c>
      <c r="J10" s="15">
        <v>12103.086499999998</v>
      </c>
      <c r="K10" s="18">
        <v>0.29221819902283247</v>
      </c>
      <c r="L10" s="19">
        <v>360360</v>
      </c>
      <c r="M10" s="19">
        <v>0</v>
      </c>
      <c r="N10" s="20">
        <v>12.292729053392321</v>
      </c>
      <c r="O10" s="21">
        <v>137501</v>
      </c>
      <c r="P10" s="22" t="s">
        <v>23</v>
      </c>
    </row>
    <row r="11" spans="1:16" ht="12.75" customHeight="1">
      <c r="A11" s="10" t="s">
        <v>42</v>
      </c>
      <c r="B11" s="11" t="s">
        <v>43</v>
      </c>
      <c r="C11" s="12" t="s">
        <v>44</v>
      </c>
      <c r="D11" s="13">
        <v>142277</v>
      </c>
      <c r="E11" s="14">
        <v>754.9215300000001</v>
      </c>
      <c r="F11" s="14">
        <v>700.0015300000001</v>
      </c>
      <c r="G11" s="15">
        <v>362407.2947</v>
      </c>
      <c r="H11" s="16">
        <v>0.46803019463556556</v>
      </c>
      <c r="I11" s="23">
        <v>256505.27</v>
      </c>
      <c r="J11" s="15">
        <v>105902.02470000001</v>
      </c>
      <c r="K11" s="18">
        <v>0.29221824794576906</v>
      </c>
      <c r="L11" s="19">
        <v>3197980</v>
      </c>
      <c r="M11" s="19">
        <v>0</v>
      </c>
      <c r="N11" s="20">
        <v>12.46750212968334</v>
      </c>
      <c r="O11" s="21">
        <v>137500</v>
      </c>
      <c r="P11" s="22" t="s">
        <v>24</v>
      </c>
    </row>
    <row r="12" spans="1:16" ht="12.75" customHeight="1">
      <c r="A12" s="10" t="s">
        <v>45</v>
      </c>
      <c r="B12" s="11" t="s">
        <v>46</v>
      </c>
      <c r="C12" s="12" t="s">
        <v>47</v>
      </c>
      <c r="D12" s="13">
        <v>15613</v>
      </c>
      <c r="E12" s="14">
        <v>100</v>
      </c>
      <c r="F12" s="14">
        <v>100</v>
      </c>
      <c r="G12" s="15">
        <v>51772.4707</v>
      </c>
      <c r="H12" s="16">
        <v>0.06686145641340788</v>
      </c>
      <c r="I12" s="23">
        <v>36643.61</v>
      </c>
      <c r="J12" s="15">
        <v>15128.860699999997</v>
      </c>
      <c r="K12" s="18">
        <v>0.2922182483363692</v>
      </c>
      <c r="L12" s="19">
        <v>207440</v>
      </c>
      <c r="M12" s="19">
        <v>0</v>
      </c>
      <c r="N12" s="20">
        <v>5.661014294170252</v>
      </c>
      <c r="O12" s="21">
        <v>137504</v>
      </c>
      <c r="P12" s="22" t="s">
        <v>23</v>
      </c>
    </row>
    <row r="13" spans="1:16" ht="12.75" customHeight="1">
      <c r="A13" s="10" t="s">
        <v>48</v>
      </c>
      <c r="B13" s="11" t="s">
        <v>49</v>
      </c>
      <c r="C13" s="12" t="s">
        <v>47</v>
      </c>
      <c r="D13" s="13">
        <v>15030</v>
      </c>
      <c r="E13" s="14">
        <v>115.63</v>
      </c>
      <c r="F13" s="14">
        <v>115.63</v>
      </c>
      <c r="G13" s="15">
        <v>59864.5078</v>
      </c>
      <c r="H13" s="16">
        <v>0.07731190195989267</v>
      </c>
      <c r="I13" s="23">
        <v>42371.01</v>
      </c>
      <c r="J13" s="15">
        <v>17493.497799999997</v>
      </c>
      <c r="K13" s="18">
        <v>0.2922181847455196</v>
      </c>
      <c r="L13" s="19">
        <v>330050</v>
      </c>
      <c r="M13" s="19">
        <v>0</v>
      </c>
      <c r="N13" s="20">
        <v>7.789524016538666</v>
      </c>
      <c r="O13" s="21">
        <v>137502</v>
      </c>
      <c r="P13" s="22" t="s">
        <v>23</v>
      </c>
    </row>
    <row r="14" spans="1:16" ht="12.75" customHeight="1">
      <c r="A14" s="10" t="s">
        <v>50</v>
      </c>
      <c r="B14" s="11" t="s">
        <v>51</v>
      </c>
      <c r="C14" s="12" t="s">
        <v>52</v>
      </c>
      <c r="D14" s="13">
        <v>16755</v>
      </c>
      <c r="E14" s="14">
        <v>107</v>
      </c>
      <c r="F14" s="14">
        <v>107</v>
      </c>
      <c r="G14" s="15">
        <v>55396.5436</v>
      </c>
      <c r="H14" s="16">
        <v>0.07154175829906546</v>
      </c>
      <c r="I14" s="23">
        <v>39208.66</v>
      </c>
      <c r="J14" s="15">
        <v>16187.883599999994</v>
      </c>
      <c r="K14" s="18">
        <v>0.2922182964498167</v>
      </c>
      <c r="L14" s="19">
        <v>183770</v>
      </c>
      <c r="M14" s="19">
        <v>0</v>
      </c>
      <c r="N14" s="20">
        <v>4.686974765268693</v>
      </c>
      <c r="O14" s="21">
        <v>137506</v>
      </c>
      <c r="P14" s="22" t="s">
        <v>23</v>
      </c>
    </row>
    <row r="15" spans="1:16" ht="12.75" customHeight="1">
      <c r="A15" s="42"/>
      <c r="B15" s="43"/>
      <c r="C15" s="43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12.75" customHeight="1">
      <c r="A16" s="24" t="s">
        <v>25</v>
      </c>
      <c r="B16" s="25"/>
      <c r="C16" s="25"/>
      <c r="D16" s="26">
        <v>263183</v>
      </c>
      <c r="E16" s="27">
        <v>1550.5515300000002</v>
      </c>
      <c r="F16" s="27">
        <v>1495.63153</v>
      </c>
      <c r="G16" s="28">
        <v>774324.6031</v>
      </c>
      <c r="H16" s="29">
        <v>1</v>
      </c>
      <c r="I16" s="30">
        <v>548052.83</v>
      </c>
      <c r="J16" s="28">
        <v>226271.7731</v>
      </c>
      <c r="K16" s="31">
        <v>0.2922182405080808</v>
      </c>
      <c r="L16" s="32">
        <v>5003480</v>
      </c>
      <c r="M16" s="32">
        <v>3260.81</v>
      </c>
      <c r="N16" s="33">
        <v>9.075559966192744</v>
      </c>
      <c r="O16" s="47"/>
      <c r="P16" s="48"/>
    </row>
    <row r="17" spans="1:16" ht="12.75" customHeight="1">
      <c r="A17" s="42"/>
      <c r="B17" s="43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12.75">
      <c r="A18" s="35">
        <f>COUNT(D5:D7)</f>
        <v>3</v>
      </c>
      <c r="B18" s="11"/>
      <c r="C18" s="12" t="s">
        <v>21</v>
      </c>
      <c r="D18" s="13">
        <v>61514</v>
      </c>
      <c r="E18" s="14">
        <v>393</v>
      </c>
      <c r="F18" s="14">
        <v>393</v>
      </c>
      <c r="G18" s="15">
        <v>203465.8098</v>
      </c>
      <c r="H18" s="16">
        <v>0.2627655236388291</v>
      </c>
      <c r="I18" s="23">
        <v>144009.39</v>
      </c>
      <c r="J18" s="15">
        <v>59456.41979999999</v>
      </c>
      <c r="K18" s="34">
        <v>0.2922182348889164</v>
      </c>
      <c r="L18" s="19">
        <v>723880</v>
      </c>
      <c r="M18" s="19">
        <v>3260.81</v>
      </c>
      <c r="N18" s="20">
        <v>4.915318917201171</v>
      </c>
      <c r="O18" s="47"/>
      <c r="P18" s="48"/>
    </row>
    <row r="19" spans="1:16" ht="12.75">
      <c r="A19" s="35">
        <f>COUNT(D10:D14)</f>
        <v>5</v>
      </c>
      <c r="B19" s="11"/>
      <c r="C19" s="12" t="s">
        <v>22</v>
      </c>
      <c r="D19" s="13">
        <v>201669</v>
      </c>
      <c r="E19" s="14">
        <v>1157.5515300000002</v>
      </c>
      <c r="F19" s="14">
        <v>1102.63153</v>
      </c>
      <c r="G19" s="15">
        <v>570858.7933</v>
      </c>
      <c r="H19" s="16">
        <v>0.737234476361171</v>
      </c>
      <c r="I19" s="23">
        <v>404043.44</v>
      </c>
      <c r="J19" s="15">
        <v>166815.35330000002</v>
      </c>
      <c r="K19" s="34">
        <v>0.2922182425108665</v>
      </c>
      <c r="L19" s="19">
        <v>4279600</v>
      </c>
      <c r="M19" s="19">
        <v>0</v>
      </c>
      <c r="N19" s="20">
        <v>10.59193041223488</v>
      </c>
      <c r="O19" s="47"/>
      <c r="P19" s="48"/>
    </row>
    <row r="20" spans="1:16" ht="12.75">
      <c r="A20" s="53"/>
      <c r="B20" s="54"/>
      <c r="C20" s="55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6" ht="13.5" thickBot="1">
      <c r="A21" s="36">
        <f>A18+A19</f>
        <v>8</v>
      </c>
      <c r="B21" s="37"/>
      <c r="C21" s="38" t="s">
        <v>26</v>
      </c>
      <c r="D21" s="26">
        <v>263183</v>
      </c>
      <c r="E21" s="27">
        <v>1550.5515300000002</v>
      </c>
      <c r="F21" s="27">
        <v>1495.63153</v>
      </c>
      <c r="G21" s="28">
        <v>774324.6031</v>
      </c>
      <c r="H21" s="29">
        <v>1</v>
      </c>
      <c r="I21" s="30">
        <v>548052.83</v>
      </c>
      <c r="J21" s="28">
        <v>226271.7731</v>
      </c>
      <c r="K21" s="29">
        <v>0.2922182405080808</v>
      </c>
      <c r="L21" s="32">
        <v>5003480</v>
      </c>
      <c r="M21" s="32">
        <v>3260.81</v>
      </c>
      <c r="N21" s="33">
        <v>9.075559966192744</v>
      </c>
      <c r="O21" s="47"/>
      <c r="P21" s="48"/>
    </row>
    <row r="22" spans="1:16" ht="12.75">
      <c r="A22" s="39" t="s">
        <v>27</v>
      </c>
      <c r="B22" s="49" t="s">
        <v>28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ht="13.5" thickBot="1">
      <c r="A23" s="40"/>
      <c r="B23" s="51" t="s">
        <v>29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31" ht="12.75">
      <c r="B31" s="11"/>
    </row>
  </sheetData>
  <mergeCells count="20">
    <mergeCell ref="B22:P22"/>
    <mergeCell ref="B23:P23"/>
    <mergeCell ref="O19:P19"/>
    <mergeCell ref="O21:P21"/>
    <mergeCell ref="A20:C20"/>
    <mergeCell ref="D20:P20"/>
    <mergeCell ref="O16:P16"/>
    <mergeCell ref="O18:P18"/>
    <mergeCell ref="A15:C15"/>
    <mergeCell ref="D15:P15"/>
    <mergeCell ref="A17:C17"/>
    <mergeCell ref="D17:P17"/>
    <mergeCell ref="A2:C2"/>
    <mergeCell ref="A4:C4"/>
    <mergeCell ref="D4:P4"/>
    <mergeCell ref="A9:C9"/>
    <mergeCell ref="D9:P9"/>
    <mergeCell ref="D8:P8"/>
    <mergeCell ref="A8:C8"/>
    <mergeCell ref="D3:P3"/>
  </mergeCells>
  <printOptions horizontalCentered="1"/>
  <pageMargins left="0.25" right="0.25" top="1.25" bottom="1" header="0.5" footer="0.5"/>
  <pageSetup fitToHeight="1" fitToWidth="1" horizontalDpi="600" verticalDpi="600" orientation="landscape" scale="61" r:id="rId1"/>
  <headerFooter alignWithMargins="0">
    <oddHeader>&amp;C&amp;"Arial,Bold"&amp;11NE 135TH AVENUE AND PRESCOTT COURT LOCAL IMPROVEMENT DISTRICT
Final Assessment Worksheet</oddHeader>
    <oddFooter>&amp;L&amp;"Arial,Italic"&amp;9&amp;F&amp;R&amp;"Arial,Italic"&amp;9&amp;D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Aebi</dc:creator>
  <cp:keywords/>
  <dc:description/>
  <cp:lastModifiedBy> </cp:lastModifiedBy>
  <dcterms:created xsi:type="dcterms:W3CDTF">2008-03-17T16:21:47Z</dcterms:created>
  <dcterms:modified xsi:type="dcterms:W3CDTF">2008-04-11T22:05:37Z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-1234537598</vt:i4>
  </property>
  <property fmtid="{D5CDD505-2E9C-101B-9397-08002B2CF9AE}" pid="3" name="_EmailSubject">
    <vt:lpwstr>SE 135th &amp; Prescott Ct LID - new Exhibits D &amp; E</vt:lpwstr>
  </property>
  <property fmtid="{D5CDD505-2E9C-101B-9397-08002B2CF9AE}" pid="4" name="_AuthorEmail">
    <vt:lpwstr>Sandy.Graham@pdxtrans.org</vt:lpwstr>
  </property>
  <property fmtid="{D5CDD505-2E9C-101B-9397-08002B2CF9AE}" pid="5" name="_AuthorEmailDisplayName">
    <vt:lpwstr>Graham, Sandy</vt:lpwstr>
  </property>
  <property fmtid="{D5CDD505-2E9C-101B-9397-08002B2CF9AE}" pid="6" name="_PreviousAdHocReviewCycleID">
    <vt:i4>1712263399</vt:i4>
  </property>
  <property fmtid="{D5CDD505-2E9C-101B-9397-08002B2CF9AE}" pid="7" name="_ReviewingToolsShownOnce">
    <vt:lpwstr/>
  </property>
</Properties>
</file>