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80" activeTab="0"/>
  </bookViews>
  <sheets>
    <sheet name="Appropriation Schedule" sheetId="1" r:id="rId1"/>
  </sheets>
  <definedNames>
    <definedName name="_xlnm.Print_Area" localSheetId="0">'Appropriation Schedule'!$A$1:$I$31</definedName>
    <definedName name="_xlnm.Print_Titles" localSheetId="0">'Appropriation Schedule'!$1:$5</definedName>
  </definedNames>
  <calcPr fullCalcOnLoad="1"/>
</workbook>
</file>

<file path=xl/sharedStrings.xml><?xml version="1.0" encoding="utf-8"?>
<sst xmlns="http://schemas.openxmlformats.org/spreadsheetml/2006/main" count="34" uniqueCount="22">
  <si>
    <t>Total</t>
  </si>
  <si>
    <t>Personal</t>
  </si>
  <si>
    <t>Capital</t>
  </si>
  <si>
    <t>Services</t>
  </si>
  <si>
    <t>Outlay</t>
  </si>
  <si>
    <t>Other</t>
  </si>
  <si>
    <t xml:space="preserve">  Fund Total:</t>
  </si>
  <si>
    <t xml:space="preserve">External </t>
  </si>
  <si>
    <t>Internal</t>
  </si>
  <si>
    <t>Bureau Expenses</t>
  </si>
  <si>
    <t>Cash Transfers to Other Funds</t>
  </si>
  <si>
    <t>Materials &amp;</t>
  </si>
  <si>
    <t>Contingency</t>
  </si>
  <si>
    <t>Parks Construction Fund, 505</t>
  </si>
  <si>
    <t>Supplemental Budget Total:</t>
  </si>
  <si>
    <t>Hydropower Operating Fund, 152</t>
  </si>
  <si>
    <t>Attachment 1</t>
  </si>
  <si>
    <t>SUMMARY OF APPROPRIATION CHANGES</t>
  </si>
  <si>
    <t>FY 2005-06 Fall Major Supplemental Budget</t>
  </si>
  <si>
    <t>Public Safety Fund, 118</t>
  </si>
  <si>
    <t>Parking Facilities Fund, 159</t>
  </si>
  <si>
    <t>Children's Investment Fund, 231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</si>
</sst>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&quot;$&quot;#,##0"/>
    <numFmt numFmtId="175" formatCode="&quot;$&quot;#,##0.0_);[Red]\(&quot;$&quot;#,##0.0\)"/>
    <numFmt numFmtId="176" formatCode="0.0"/>
    <numFmt numFmtId="177" formatCode="0_);\(0\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6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167" fontId="0" fillId="0" borderId="2" xfId="15" applyNumberFormat="1" applyFont="1" applyBorder="1" applyAlignment="1">
      <alignment/>
    </xf>
    <xf numFmtId="37" fontId="0" fillId="0" borderId="1" xfId="15" applyNumberFormat="1" applyFont="1" applyBorder="1" applyAlignment="1">
      <alignment/>
    </xf>
    <xf numFmtId="167" fontId="0" fillId="0" borderId="3" xfId="15" applyNumberFormat="1" applyFont="1" applyBorder="1" applyAlignment="1">
      <alignment/>
    </xf>
    <xf numFmtId="167" fontId="0" fillId="0" borderId="0" xfId="15" applyNumberFormat="1" applyFont="1" applyAlignment="1">
      <alignment/>
    </xf>
    <xf numFmtId="167" fontId="0" fillId="0" borderId="1" xfId="15" applyNumberFormat="1" applyFont="1" applyBorder="1" applyAlignment="1">
      <alignment/>
    </xf>
    <xf numFmtId="167" fontId="0" fillId="0" borderId="4" xfId="15" applyNumberFormat="1" applyFont="1" applyBorder="1" applyAlignment="1">
      <alignment/>
    </xf>
    <xf numFmtId="0" fontId="6" fillId="0" borderId="0" xfId="0" applyFont="1" applyBorder="1" applyAlignment="1">
      <alignment/>
    </xf>
    <xf numFmtId="37" fontId="0" fillId="0" borderId="5" xfId="15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7" fontId="0" fillId="0" borderId="1" xfId="0" applyNumberFormat="1" applyFont="1" applyBorder="1" applyAlignment="1">
      <alignment/>
    </xf>
    <xf numFmtId="167" fontId="5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167" fontId="0" fillId="0" borderId="5" xfId="15" applyNumberFormat="1" applyFont="1" applyBorder="1" applyAlignment="1">
      <alignment/>
    </xf>
    <xf numFmtId="0" fontId="7" fillId="0" borderId="0" xfId="0" applyFont="1" applyAlignment="1">
      <alignment horizontal="right"/>
    </xf>
    <xf numFmtId="37" fontId="0" fillId="0" borderId="6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37" fontId="0" fillId="0" borderId="7" xfId="15" applyNumberFormat="1" applyFont="1" applyBorder="1" applyAlignment="1">
      <alignment/>
    </xf>
    <xf numFmtId="3" fontId="0" fillId="0" borderId="0" xfId="0" applyNumberFormat="1" applyFont="1" applyAlignment="1">
      <alignment/>
    </xf>
    <xf numFmtId="167" fontId="0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3">
      <selection activeCell="I32" sqref="I32"/>
    </sheetView>
  </sheetViews>
  <sheetFormatPr defaultColWidth="9.140625" defaultRowHeight="12.75"/>
  <cols>
    <col min="1" max="1" width="2.8515625" style="2" customWidth="1"/>
    <col min="2" max="2" width="40.8515625" style="2" customWidth="1"/>
    <col min="3" max="3" width="4.57421875" style="24" customWidth="1"/>
    <col min="4" max="9" width="11.7109375" style="7" customWidth="1"/>
    <col min="10" max="10" width="12.28125" style="2" bestFit="1" customWidth="1"/>
    <col min="11" max="11" width="9.140625" style="2" customWidth="1"/>
    <col min="12" max="12" width="13.8515625" style="2" bestFit="1" customWidth="1"/>
    <col min="13" max="16384" width="9.140625" style="2" customWidth="1"/>
  </cols>
  <sheetData>
    <row r="1" spans="1:2" ht="15">
      <c r="A1" s="5" t="s">
        <v>17</v>
      </c>
      <c r="B1" s="1"/>
    </row>
    <row r="2" spans="1:8" ht="15">
      <c r="A2" s="5" t="s">
        <v>18</v>
      </c>
      <c r="B2" s="1"/>
      <c r="H2" s="13"/>
    </row>
    <row r="3" spans="1:8" ht="15">
      <c r="A3" s="5" t="s">
        <v>16</v>
      </c>
      <c r="B3" s="1"/>
      <c r="D3" s="6"/>
      <c r="E3" s="8" t="s">
        <v>7</v>
      </c>
      <c r="F3" s="8" t="s">
        <v>8</v>
      </c>
      <c r="G3" s="6"/>
      <c r="H3" s="6"/>
    </row>
    <row r="4" spans="4:9" ht="12.75">
      <c r="D4" s="8" t="s">
        <v>1</v>
      </c>
      <c r="E4" s="8" t="s">
        <v>11</v>
      </c>
      <c r="F4" s="8" t="s">
        <v>11</v>
      </c>
      <c r="G4" s="8" t="s">
        <v>2</v>
      </c>
      <c r="H4" s="8"/>
      <c r="I4" s="9"/>
    </row>
    <row r="5" spans="1:9" ht="12.75">
      <c r="A5" s="26"/>
      <c r="B5" s="26"/>
      <c r="C5" s="27"/>
      <c r="D5" s="10" t="s">
        <v>3</v>
      </c>
      <c r="E5" s="10" t="s">
        <v>3</v>
      </c>
      <c r="F5" s="10" t="s">
        <v>3</v>
      </c>
      <c r="G5" s="10" t="s">
        <v>4</v>
      </c>
      <c r="H5" s="10" t="s">
        <v>5</v>
      </c>
      <c r="I5" s="10" t="s">
        <v>0</v>
      </c>
    </row>
    <row r="6" spans="1:10" ht="12.75">
      <c r="A6" s="9" t="s">
        <v>19</v>
      </c>
      <c r="B6" s="9"/>
      <c r="C6" s="25"/>
      <c r="D6" s="17"/>
      <c r="E6" s="20"/>
      <c r="F6" s="20"/>
      <c r="G6" s="20"/>
      <c r="H6" s="22"/>
      <c r="I6" s="23"/>
      <c r="J6" s="4">
        <f>SUM(D6:H6)-I6</f>
        <v>0</v>
      </c>
    </row>
    <row r="7" spans="1:10" ht="12.75">
      <c r="A7" s="9"/>
      <c r="B7" s="7" t="s">
        <v>9</v>
      </c>
      <c r="C7" s="25"/>
      <c r="D7" s="17"/>
      <c r="E7" s="13">
        <v>44417</v>
      </c>
      <c r="F7" s="13"/>
      <c r="G7" s="13">
        <v>183000</v>
      </c>
      <c r="H7" s="14"/>
      <c r="I7" s="17">
        <f>SUM(D7:H7)</f>
        <v>227417</v>
      </c>
      <c r="J7" s="4">
        <f>SUM(D7:H7)-I7</f>
        <v>0</v>
      </c>
    </row>
    <row r="8" spans="1:10" ht="12.75">
      <c r="A8" s="9"/>
      <c r="B8" s="7" t="s">
        <v>10</v>
      </c>
      <c r="C8" s="25"/>
      <c r="D8" s="17"/>
      <c r="E8" s="13"/>
      <c r="F8" s="13"/>
      <c r="G8" s="13"/>
      <c r="H8" s="14">
        <v>450000</v>
      </c>
      <c r="I8" s="17">
        <f>SUM(D8:H8)</f>
        <v>450000</v>
      </c>
      <c r="J8" s="4">
        <f>SUM(D8:H8)-I8</f>
        <v>0</v>
      </c>
    </row>
    <row r="9" spans="1:10" ht="12.75">
      <c r="A9" s="7"/>
      <c r="B9" s="7" t="s">
        <v>12</v>
      </c>
      <c r="D9" s="18"/>
      <c r="E9" s="15"/>
      <c r="F9" s="15"/>
      <c r="G9" s="15"/>
      <c r="H9" s="19">
        <v>550000</v>
      </c>
      <c r="I9" s="16">
        <f>SUM(D9:H9)</f>
        <v>550000</v>
      </c>
      <c r="J9" s="4">
        <f>SUM(D9:H9)-I9</f>
        <v>0</v>
      </c>
    </row>
    <row r="10" spans="1:10" ht="12.75">
      <c r="A10" s="7"/>
      <c r="B10" s="7"/>
      <c r="C10" s="24" t="s">
        <v>6</v>
      </c>
      <c r="D10" s="17">
        <f aca="true" t="shared" si="0" ref="D10:I10">SUM(D7:D9)</f>
        <v>0</v>
      </c>
      <c r="E10" s="17">
        <f t="shared" si="0"/>
        <v>44417</v>
      </c>
      <c r="F10" s="17">
        <f t="shared" si="0"/>
        <v>0</v>
      </c>
      <c r="G10" s="17">
        <f t="shared" si="0"/>
        <v>183000</v>
      </c>
      <c r="H10" s="33">
        <f t="shared" si="0"/>
        <v>1000000</v>
      </c>
      <c r="I10" s="34">
        <f t="shared" si="0"/>
        <v>1227417</v>
      </c>
      <c r="J10" s="4">
        <f>SUM(D10:H10)-I10</f>
        <v>0</v>
      </c>
    </row>
    <row r="11" spans="1:10" ht="12.75">
      <c r="A11" s="7"/>
      <c r="B11" s="7"/>
      <c r="D11" s="12"/>
      <c r="E11" s="30"/>
      <c r="F11" s="30"/>
      <c r="G11" s="30"/>
      <c r="H11" s="12"/>
      <c r="I11" s="12"/>
      <c r="J11" s="4"/>
    </row>
    <row r="12" spans="1:10" s="3" customFormat="1" ht="12.75">
      <c r="A12" s="9" t="s">
        <v>15</v>
      </c>
      <c r="B12" s="9"/>
      <c r="C12" s="25"/>
      <c r="D12" s="17"/>
      <c r="E12" s="11"/>
      <c r="F12" s="11"/>
      <c r="G12" s="11"/>
      <c r="H12" s="12"/>
      <c r="I12" s="20"/>
      <c r="J12" s="4">
        <f>SUM(D12:H12)-I12</f>
        <v>0</v>
      </c>
    </row>
    <row r="13" spans="1:10" s="3" customFormat="1" ht="12.75">
      <c r="A13" s="9"/>
      <c r="B13" s="7" t="s">
        <v>9</v>
      </c>
      <c r="C13" s="25"/>
      <c r="D13" s="17"/>
      <c r="E13" s="38">
        <v>754822</v>
      </c>
      <c r="F13" s="22">
        <v>178</v>
      </c>
      <c r="G13" s="11"/>
      <c r="H13" s="12"/>
      <c r="I13" s="39">
        <f>SUM(D13:H13)</f>
        <v>755000</v>
      </c>
      <c r="J13" s="4"/>
    </row>
    <row r="14" spans="1:10" s="3" customFormat="1" ht="12.75">
      <c r="A14" s="9"/>
      <c r="C14" s="25"/>
      <c r="D14" s="18"/>
      <c r="E14" s="28"/>
      <c r="F14" s="28"/>
      <c r="G14" s="28"/>
      <c r="H14" s="19">
        <v>615000</v>
      </c>
      <c r="I14" s="18">
        <f>SUM(D14:H14)</f>
        <v>615000</v>
      </c>
      <c r="J14" s="4">
        <f>SUM(D14:H14)-I14</f>
        <v>0</v>
      </c>
    </row>
    <row r="15" spans="1:10" ht="12.75">
      <c r="A15" s="7"/>
      <c r="B15" s="7"/>
      <c r="C15" s="24" t="s">
        <v>6</v>
      </c>
      <c r="D15" s="17">
        <f>D14</f>
        <v>0</v>
      </c>
      <c r="E15" s="17">
        <f>E13</f>
        <v>754822</v>
      </c>
      <c r="F15" s="17">
        <f>F13</f>
        <v>178</v>
      </c>
      <c r="G15" s="17">
        <f>G14</f>
        <v>0</v>
      </c>
      <c r="H15" s="17">
        <f>H14</f>
        <v>615000</v>
      </c>
      <c r="I15" s="37">
        <f>SUM(D15:H15)</f>
        <v>1370000</v>
      </c>
      <c r="J15" s="4">
        <f>SUM(D15:H15)-I15</f>
        <v>0</v>
      </c>
    </row>
    <row r="16" spans="4:9" ht="12.75">
      <c r="D16" s="17"/>
      <c r="E16" s="17"/>
      <c r="F16" s="17"/>
      <c r="G16" s="17"/>
      <c r="H16" s="12"/>
      <c r="I16" s="17"/>
    </row>
    <row r="17" spans="1:10" ht="12.75">
      <c r="A17" s="9" t="s">
        <v>20</v>
      </c>
      <c r="B17" s="9"/>
      <c r="C17" s="25"/>
      <c r="D17" s="17"/>
      <c r="E17" s="11"/>
      <c r="F17" s="11"/>
      <c r="G17" s="11"/>
      <c r="H17" s="22"/>
      <c r="I17" s="23"/>
      <c r="J17" s="4">
        <f>SUM(D17:H17)-I17</f>
        <v>0</v>
      </c>
    </row>
    <row r="18" spans="1:10" ht="12.75">
      <c r="A18" s="9"/>
      <c r="B18" s="7" t="s">
        <v>9</v>
      </c>
      <c r="C18" s="25"/>
      <c r="D18" s="18"/>
      <c r="E18" s="28"/>
      <c r="F18" s="28">
        <v>1121019</v>
      </c>
      <c r="G18" s="28">
        <v>150000</v>
      </c>
      <c r="H18" s="19"/>
      <c r="I18" s="12">
        <f>SUM(D18:H18)</f>
        <v>1271019</v>
      </c>
      <c r="J18" s="4">
        <f>SUM(D18:H18)-I18</f>
        <v>0</v>
      </c>
    </row>
    <row r="19" spans="1:10" ht="12.75">
      <c r="A19" s="7"/>
      <c r="B19" s="7"/>
      <c r="C19" s="24" t="s">
        <v>6</v>
      </c>
      <c r="D19" s="17">
        <f aca="true" t="shared" si="1" ref="D19:I19">SUM(D18:D18)</f>
        <v>0</v>
      </c>
      <c r="E19" s="17">
        <f t="shared" si="1"/>
        <v>0</v>
      </c>
      <c r="F19" s="17">
        <f t="shared" si="1"/>
        <v>1121019</v>
      </c>
      <c r="G19" s="17">
        <f t="shared" si="1"/>
        <v>150000</v>
      </c>
      <c r="H19" s="17">
        <f t="shared" si="1"/>
        <v>0</v>
      </c>
      <c r="I19" s="31">
        <f t="shared" si="1"/>
        <v>1271019</v>
      </c>
      <c r="J19" s="4">
        <f>SUM(D19:H19)-I19</f>
        <v>0</v>
      </c>
    </row>
    <row r="20" spans="1:10" ht="12.75">
      <c r="A20" s="7"/>
      <c r="B20" s="7"/>
      <c r="D20" s="12"/>
      <c r="E20" s="30"/>
      <c r="F20" s="30"/>
      <c r="G20" s="30"/>
      <c r="H20" s="12"/>
      <c r="I20" s="12"/>
      <c r="J20" s="4"/>
    </row>
    <row r="21" spans="1:10" ht="12.75">
      <c r="A21" s="9" t="s">
        <v>21</v>
      </c>
      <c r="B21" s="9"/>
      <c r="C21" s="32"/>
      <c r="D21" s="17"/>
      <c r="E21" s="35"/>
      <c r="F21" s="35"/>
      <c r="G21" s="35"/>
      <c r="H21" s="22"/>
      <c r="I21" s="23"/>
      <c r="J21" s="4">
        <f>SUM(D21:H21)-I21</f>
        <v>0</v>
      </c>
    </row>
    <row r="22" spans="1:10" ht="12.75">
      <c r="A22" s="9"/>
      <c r="B22" s="7" t="s">
        <v>9</v>
      </c>
      <c r="C22" s="32"/>
      <c r="D22" s="18"/>
      <c r="E22" s="28">
        <v>9101169</v>
      </c>
      <c r="F22" s="28"/>
      <c r="G22" s="28"/>
      <c r="H22" s="19"/>
      <c r="I22" s="17">
        <f>SUM(D22:H22)</f>
        <v>9101169</v>
      </c>
      <c r="J22" s="4">
        <f>SUM(D22:H22)-I22</f>
        <v>0</v>
      </c>
    </row>
    <row r="23" spans="1:10" ht="12.75">
      <c r="A23" s="7"/>
      <c r="B23" s="7"/>
      <c r="C23" s="24" t="s">
        <v>6</v>
      </c>
      <c r="D23" s="17">
        <f aca="true" t="shared" si="2" ref="D23:I23">SUM(D22:D22)</f>
        <v>0</v>
      </c>
      <c r="E23" s="17">
        <f t="shared" si="2"/>
        <v>9101169</v>
      </c>
      <c r="F23" s="17">
        <f t="shared" si="2"/>
        <v>0</v>
      </c>
      <c r="G23" s="17">
        <f t="shared" si="2"/>
        <v>0</v>
      </c>
      <c r="H23" s="17">
        <f t="shared" si="2"/>
        <v>0</v>
      </c>
      <c r="I23" s="21">
        <f t="shared" si="2"/>
        <v>9101169</v>
      </c>
      <c r="J23" s="4">
        <f>SUM(D23:H23)-I23</f>
        <v>0</v>
      </c>
    </row>
    <row r="24" spans="4:9" ht="12.75">
      <c r="D24" s="17"/>
      <c r="E24" s="17"/>
      <c r="F24" s="17"/>
      <c r="G24" s="17"/>
      <c r="H24" s="17"/>
      <c r="I24" s="17"/>
    </row>
    <row r="25" spans="1:10" s="3" customFormat="1" ht="12.75">
      <c r="A25" s="9" t="s">
        <v>13</v>
      </c>
      <c r="B25" s="9"/>
      <c r="C25" s="25"/>
      <c r="D25" s="17"/>
      <c r="E25" s="11"/>
      <c r="F25" s="11"/>
      <c r="G25" s="11"/>
      <c r="H25" s="12"/>
      <c r="I25" s="20"/>
      <c r="J25" s="4">
        <f>SUM(D25:H25)-I25</f>
        <v>0</v>
      </c>
    </row>
    <row r="26" spans="1:10" s="3" customFormat="1" ht="12.75">
      <c r="A26" s="9"/>
      <c r="B26" s="7" t="s">
        <v>9</v>
      </c>
      <c r="C26" s="25"/>
      <c r="D26" s="17">
        <v>-27388</v>
      </c>
      <c r="E26" s="13">
        <v>55567</v>
      </c>
      <c r="F26" s="13">
        <v>1422</v>
      </c>
      <c r="G26" s="13">
        <v>2827827</v>
      </c>
      <c r="H26" s="14"/>
      <c r="I26" s="17">
        <f>SUM(D26:H26)</f>
        <v>2857428</v>
      </c>
      <c r="J26" s="4">
        <f>SUM(D26:H26)-I26</f>
        <v>0</v>
      </c>
    </row>
    <row r="27" spans="1:10" ht="12.75">
      <c r="A27" s="7"/>
      <c r="B27" s="7" t="s">
        <v>12</v>
      </c>
      <c r="D27" s="18"/>
      <c r="E27" s="15"/>
      <c r="F27" s="15"/>
      <c r="G27" s="15"/>
      <c r="H27" s="19">
        <v>-18422</v>
      </c>
      <c r="I27" s="16">
        <f>SUM(D27:H27)</f>
        <v>-18422</v>
      </c>
      <c r="J27" s="4">
        <f>SUM(D27:H27)-I27</f>
        <v>0</v>
      </c>
    </row>
    <row r="28" spans="1:10" ht="12.75">
      <c r="A28" s="7"/>
      <c r="B28" s="7"/>
      <c r="C28" s="24" t="s">
        <v>6</v>
      </c>
      <c r="D28" s="17">
        <f aca="true" t="shared" si="3" ref="D28:I28">SUM(D26:D27)</f>
        <v>-27388</v>
      </c>
      <c r="E28" s="17">
        <f t="shared" si="3"/>
        <v>55567</v>
      </c>
      <c r="F28" s="17">
        <f t="shared" si="3"/>
        <v>1422</v>
      </c>
      <c r="G28" s="17">
        <f t="shared" si="3"/>
        <v>2827827</v>
      </c>
      <c r="H28" s="17">
        <f t="shared" si="3"/>
        <v>-18422</v>
      </c>
      <c r="I28" s="21">
        <f t="shared" si="3"/>
        <v>2839006</v>
      </c>
      <c r="J28" s="4">
        <f>SUM(D28:H28)-I28</f>
        <v>0</v>
      </c>
    </row>
    <row r="29" spans="4:9" ht="12.75">
      <c r="D29" s="17"/>
      <c r="E29" s="17"/>
      <c r="F29" s="17"/>
      <c r="G29" s="17"/>
      <c r="H29" s="12"/>
      <c r="I29" s="17"/>
    </row>
    <row r="30" spans="4:9" ht="12.75">
      <c r="D30" s="17"/>
      <c r="E30" s="17"/>
      <c r="F30" s="17"/>
      <c r="G30" s="17"/>
      <c r="H30" s="17"/>
      <c r="I30" s="17"/>
    </row>
    <row r="31" spans="3:9" s="1" customFormat="1" ht="12.75">
      <c r="C31" s="36" t="s">
        <v>14</v>
      </c>
      <c r="D31" s="29">
        <f aca="true" t="shared" si="4" ref="D31:I31">D10+D15+D19+D23+D28</f>
        <v>-27388</v>
      </c>
      <c r="E31" s="29">
        <f t="shared" si="4"/>
        <v>9955975</v>
      </c>
      <c r="F31" s="29">
        <f t="shared" si="4"/>
        <v>1122619</v>
      </c>
      <c r="G31" s="29">
        <f t="shared" si="4"/>
        <v>3160827</v>
      </c>
      <c r="H31" s="29">
        <f t="shared" si="4"/>
        <v>1596578</v>
      </c>
      <c r="I31" s="29">
        <f t="shared" si="4"/>
        <v>15808611</v>
      </c>
    </row>
    <row r="32" spans="4:9" ht="12.75">
      <c r="D32" s="17"/>
      <c r="E32" s="17"/>
      <c r="F32" s="17"/>
      <c r="G32" s="17"/>
      <c r="H32" s="17"/>
      <c r="I32" s="17"/>
    </row>
    <row r="33" spans="4:9" ht="12.75">
      <c r="D33" s="17"/>
      <c r="E33" s="17"/>
      <c r="F33" s="17"/>
      <c r="G33" s="17"/>
      <c r="H33" s="17"/>
      <c r="I33" s="17"/>
    </row>
    <row r="34" spans="4:9" ht="12.75">
      <c r="D34" s="17"/>
      <c r="E34" s="17"/>
      <c r="F34" s="17"/>
      <c r="G34" s="17"/>
      <c r="H34" s="17"/>
      <c r="I34" s="17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</sheetData>
  <printOptions horizontalCentered="1"/>
  <pageMargins left="0.75" right="0.75" top="0.5" bottom="1" header="0.5" footer="0.4"/>
  <pageSetup fitToHeight="2" horizontalDpi="600" verticalDpi="600" orientation="landscape" r:id="rId1"/>
  <headerFooter alignWithMargins="0">
    <oddFooter>&amp;LCity of Portland, Oregon&amp;RPage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 12</dc:creator>
  <cp:keywords/>
  <dc:description/>
  <cp:lastModifiedBy> </cp:lastModifiedBy>
  <cp:lastPrinted>2005-11-15T04:34:59Z</cp:lastPrinted>
  <dcterms:created xsi:type="dcterms:W3CDTF">1998-09-28T16:21:09Z</dcterms:created>
  <dcterms:modified xsi:type="dcterms:W3CDTF">2007-03-12T22:29:45Z</dcterms:modified>
  <cp:category/>
  <cp:version/>
  <cp:contentType/>
  <cp:contentStatus/>
</cp:coreProperties>
</file>